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聖ヶ丘\2024\秋季大会\プログラム用\オフィシャル\"/>
    </mc:Choice>
  </mc:AlternateContent>
  <bookViews>
    <workbookView xWindow="-105" yWindow="-105" windowWidth="19425" windowHeight="10305" tabRatio="885" firstSheet="2" activeTab="13"/>
  </bookViews>
  <sheets>
    <sheet name="全日程" sheetId="48" state="hidden" r:id="rId1"/>
    <sheet name="Sheet1" sheetId="85" r:id="rId2"/>
    <sheet name="綜合予定" sheetId="82" r:id="rId3"/>
    <sheet name="1年以下_表" sheetId="83" r:id="rId4"/>
    <sheet name="1年以下_日程" sheetId="84" r:id="rId5"/>
    <sheet name="2年以下_表 " sheetId="70" r:id="rId6"/>
    <sheet name="2以下_日程" sheetId="79" r:id="rId7"/>
    <sheet name="3年以下_表" sheetId="71" r:id="rId8"/>
    <sheet name="3以下_日程" sheetId="76" r:id="rId9"/>
    <sheet name="4年以下_表" sheetId="72" r:id="rId10"/>
    <sheet name="4以下_日程" sheetId="75" r:id="rId11"/>
    <sheet name="6年以下_表" sheetId="73" r:id="rId12"/>
    <sheet name="6以下_日程 " sheetId="77" r:id="rId13"/>
    <sheet name="選手権_表" sheetId="74" r:id="rId14"/>
    <sheet name="選手権_日程" sheetId="78" r:id="rId15"/>
    <sheet name="最終日_日程" sheetId="80" r:id="rId16"/>
    <sheet name="選手権　6以下確認" sheetId="86" r:id="rId17"/>
  </sheets>
  <definedNames>
    <definedName name="_xlnm.Print_Area" localSheetId="6">'2以下_日程'!$A$1:$J$57</definedName>
    <definedName name="_xlnm.Print_Area" localSheetId="5">'2年以下_表 '!$A$1:$BB$39</definedName>
    <definedName name="_xlnm.Print_Area" localSheetId="8">'3以下_日程'!$A$1:$J$100</definedName>
    <definedName name="_xlnm.Print_Area" localSheetId="7">'3年以下_表'!$A$1:$AV$40</definedName>
    <definedName name="_xlnm.Print_Area" localSheetId="10">'4以下_日程'!$A$1:$J$112</definedName>
    <definedName name="_xlnm.Print_Area" localSheetId="9">'4年以下_表'!$A$1:$BE$43</definedName>
    <definedName name="_xlnm.Print_Area" localSheetId="12">'6以下_日程 '!$A$1:$J$152</definedName>
    <definedName name="_xlnm.Print_Area" localSheetId="11">'6年以下_表'!$A$1:$AV$40</definedName>
    <definedName name="_xlnm.Print_Area" localSheetId="15">最終日_日程!$A$1:$K$30</definedName>
    <definedName name="_xlnm.Print_Area" localSheetId="14">選手権_日程!$A$1:$J$155</definedName>
    <definedName name="_xlnm.Print_Area" localSheetId="13">選手権_表!$A$1:$AS$34</definedName>
    <definedName name="_xlnm.Print_Area" localSheetId="0">全日程!$A$1:$J$42</definedName>
    <definedName name="_xlnm.Print_Titles" localSheetId="6">'2以下_日程'!$1:$3</definedName>
    <definedName name="_xlnm.Print_Titles" localSheetId="8">'3以下_日程'!$1:$3</definedName>
    <definedName name="_xlnm.Print_Titles" localSheetId="10">'4以下_日程'!$1:$3</definedName>
    <definedName name="_xlnm.Print_Titles" localSheetId="12">'6以下_日程 '!$1:$3</definedName>
    <definedName name="_xlnm.Print_Titles" localSheetId="15">最終日_日程!#REF!</definedName>
    <definedName name="_xlnm.Print_Titles" localSheetId="14">選手権_日程!$1:$3</definedName>
    <definedName name="_xlnm.Print_Titles" localSheetId="0">全日程!#REF!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4" i="78" l="1"/>
  <c r="A140" i="77"/>
  <c r="A125" i="77"/>
  <c r="A129" i="78"/>
  <c r="A114" i="78"/>
  <c r="AD20" i="72" l="1"/>
  <c r="AD22" i="72"/>
  <c r="AC22" i="72"/>
  <c r="AB22" i="72"/>
  <c r="AD21" i="72"/>
  <c r="AC21" i="72"/>
  <c r="AB21" i="72"/>
  <c r="AC20" i="72"/>
  <c r="AB20" i="72"/>
  <c r="AD19" i="72"/>
  <c r="AC19" i="72"/>
  <c r="AB19" i="72"/>
  <c r="AD18" i="72"/>
  <c r="AC18" i="72"/>
  <c r="AB18" i="72"/>
  <c r="AD17" i="72"/>
  <c r="AC17" i="72"/>
  <c r="AB17" i="72"/>
  <c r="AD16" i="72"/>
  <c r="AC16" i="72"/>
  <c r="AB16" i="72"/>
  <c r="AD15" i="72"/>
  <c r="AC15" i="72"/>
  <c r="AB15" i="72"/>
  <c r="Y14" i="72"/>
  <c r="V14" i="72"/>
  <c r="S14" i="72"/>
  <c r="P14" i="72"/>
  <c r="M14" i="72"/>
  <c r="J14" i="72"/>
  <c r="G14" i="72"/>
  <c r="D14" i="72"/>
  <c r="AE17" i="72" l="1"/>
  <c r="AE22" i="72"/>
  <c r="AE20" i="72"/>
  <c r="AE19" i="72"/>
  <c r="AE18" i="72"/>
  <c r="AE21" i="72"/>
  <c r="AE15" i="72"/>
  <c r="AE16" i="72"/>
  <c r="A19" i="80"/>
  <c r="A4" i="80"/>
  <c r="A98" i="75" l="1"/>
  <c r="A127" i="84"/>
  <c r="S13" i="74" l="1"/>
  <c r="A52" i="77" l="1"/>
  <c r="A37" i="77" l="1"/>
  <c r="A77" i="78" l="1"/>
  <c r="A81" i="75"/>
  <c r="A60" i="75"/>
  <c r="A42" i="75"/>
  <c r="A24" i="75"/>
  <c r="A6" i="75"/>
  <c r="A21" i="77" l="1"/>
  <c r="V6" i="71" l="1"/>
  <c r="Y6" i="70" l="1"/>
  <c r="Y7" i="70"/>
  <c r="Y8" i="70"/>
  <c r="Y9" i="70"/>
  <c r="Y10" i="70"/>
  <c r="Y11" i="70"/>
  <c r="Y5" i="70"/>
  <c r="Y11" i="83" l="1"/>
  <c r="Y10" i="83"/>
  <c r="Y9" i="83"/>
  <c r="Y8" i="83"/>
  <c r="Y7" i="83"/>
  <c r="Y6" i="83"/>
  <c r="Y5" i="83"/>
  <c r="X9" i="71" l="1"/>
  <c r="W9" i="71"/>
  <c r="X10" i="71"/>
  <c r="W10" i="71"/>
  <c r="A94" i="78" l="1"/>
  <c r="A96" i="84" l="1"/>
  <c r="A78" i="84"/>
  <c r="P11" i="73"/>
  <c r="M11" i="73"/>
  <c r="J11" i="73"/>
  <c r="G11" i="73"/>
  <c r="W6" i="71"/>
  <c r="X6" i="71"/>
  <c r="W7" i="71"/>
  <c r="X7" i="71"/>
  <c r="W8" i="71"/>
  <c r="X8" i="71"/>
  <c r="X5" i="71"/>
  <c r="W5" i="71"/>
  <c r="V7" i="71"/>
  <c r="V8" i="71"/>
  <c r="V9" i="71"/>
  <c r="V10" i="71"/>
  <c r="V5" i="71"/>
  <c r="Y8" i="71" l="1"/>
  <c r="Y9" i="71"/>
  <c r="Y6" i="71"/>
  <c r="Y5" i="71"/>
  <c r="Y7" i="71"/>
  <c r="Y10" i="71"/>
  <c r="Y4" i="72"/>
  <c r="V4" i="72"/>
  <c r="S4" i="72"/>
  <c r="P4" i="72"/>
  <c r="M4" i="72"/>
  <c r="J4" i="72"/>
  <c r="G4" i="72"/>
  <c r="D4" i="72"/>
  <c r="V4" i="70"/>
  <c r="S4" i="70"/>
  <c r="P4" i="70"/>
  <c r="M4" i="70"/>
  <c r="J4" i="70"/>
  <c r="G4" i="70"/>
  <c r="D4" i="70"/>
  <c r="V4" i="83"/>
  <c r="S4" i="83"/>
  <c r="P4" i="83"/>
  <c r="M4" i="83"/>
  <c r="J4" i="83"/>
  <c r="G4" i="83"/>
  <c r="AX4" i="83"/>
  <c r="AU4" i="83"/>
  <c r="AR4" i="83"/>
  <c r="AO4" i="83"/>
  <c r="AL4" i="83"/>
  <c r="T14" i="71"/>
  <c r="U14" i="71"/>
  <c r="T15" i="71"/>
  <c r="U15" i="71"/>
  <c r="T16" i="71"/>
  <c r="U16" i="71"/>
  <c r="T17" i="71"/>
  <c r="U17" i="71"/>
  <c r="U13" i="71"/>
  <c r="T13" i="71"/>
  <c r="T6" i="73"/>
  <c r="U6" i="73"/>
  <c r="T7" i="73"/>
  <c r="U7" i="73"/>
  <c r="T8" i="73"/>
  <c r="U8" i="73"/>
  <c r="T9" i="73"/>
  <c r="U9" i="73"/>
  <c r="U5" i="73"/>
  <c r="T5" i="73"/>
  <c r="U15" i="74"/>
  <c r="T15" i="74"/>
  <c r="S15" i="74"/>
  <c r="U14" i="74"/>
  <c r="T14" i="74"/>
  <c r="S14" i="74"/>
  <c r="U13" i="74"/>
  <c r="T13" i="74"/>
  <c r="V13" i="74" s="1"/>
  <c r="U12" i="74"/>
  <c r="T12" i="74"/>
  <c r="V12" i="74" s="1"/>
  <c r="S12" i="74"/>
  <c r="U11" i="74"/>
  <c r="T11" i="74"/>
  <c r="S11" i="74"/>
  <c r="P10" i="74"/>
  <c r="M10" i="74"/>
  <c r="J10" i="74"/>
  <c r="G10" i="74"/>
  <c r="D10" i="74"/>
  <c r="D11" i="73"/>
  <c r="D4" i="73"/>
  <c r="V15" i="74" l="1"/>
  <c r="V11" i="74"/>
  <c r="V14" i="74"/>
  <c r="T5" i="74"/>
  <c r="U5" i="74"/>
  <c r="T6" i="74"/>
  <c r="U6" i="74"/>
  <c r="T7" i="74"/>
  <c r="U7" i="74"/>
  <c r="T8" i="74"/>
  <c r="U8" i="74"/>
  <c r="U4" i="74"/>
  <c r="T4" i="74"/>
  <c r="A60" i="78"/>
  <c r="A42" i="78"/>
  <c r="A24" i="78"/>
  <c r="A6" i="78"/>
  <c r="A105" i="77"/>
  <c r="A87" i="77"/>
  <c r="A69" i="77"/>
  <c r="A6" i="77"/>
  <c r="A80" i="76"/>
  <c r="A60" i="76"/>
  <c r="A42" i="76"/>
  <c r="A24" i="76"/>
  <c r="A6" i="76"/>
  <c r="A80" i="79"/>
  <c r="A60" i="79"/>
  <c r="A42" i="79"/>
  <c r="A24" i="79"/>
  <c r="A6" i="79"/>
  <c r="U13" i="73"/>
  <c r="U14" i="73"/>
  <c r="U15" i="73"/>
  <c r="U16" i="73"/>
  <c r="U12" i="73"/>
  <c r="T13" i="73"/>
  <c r="T14" i="73"/>
  <c r="T15" i="73"/>
  <c r="T16" i="73"/>
  <c r="T12" i="73"/>
  <c r="AB6" i="72"/>
  <c r="AB7" i="72"/>
  <c r="AB8" i="72"/>
  <c r="AB9" i="72"/>
  <c r="AB10" i="72"/>
  <c r="AB11" i="72"/>
  <c r="AB12" i="72"/>
  <c r="AD6" i="72"/>
  <c r="AD7" i="72"/>
  <c r="AD8" i="72"/>
  <c r="AD9" i="72"/>
  <c r="AD10" i="72"/>
  <c r="AD11" i="72"/>
  <c r="AD12" i="72"/>
  <c r="AD5" i="72"/>
  <c r="AC6" i="72"/>
  <c r="AC7" i="72"/>
  <c r="AC8" i="72"/>
  <c r="AC9" i="72"/>
  <c r="AC10" i="72"/>
  <c r="AC11" i="72"/>
  <c r="AC12" i="72"/>
  <c r="AC5" i="72"/>
  <c r="AE12" i="72" l="1"/>
  <c r="AE8" i="72"/>
  <c r="AE11" i="72"/>
  <c r="AE10" i="72"/>
  <c r="AE9" i="72"/>
  <c r="AE7" i="72"/>
  <c r="AE6" i="72"/>
  <c r="AA11" i="70" l="1"/>
  <c r="Z11" i="70"/>
  <c r="AB11" i="70" s="1"/>
  <c r="AA10" i="70"/>
  <c r="Z10" i="70"/>
  <c r="AA9" i="70"/>
  <c r="Z9" i="70"/>
  <c r="AB9" i="70" s="1"/>
  <c r="AA8" i="70"/>
  <c r="Z8" i="70"/>
  <c r="AA7" i="70"/>
  <c r="Z7" i="70"/>
  <c r="AA6" i="70"/>
  <c r="Z6" i="70"/>
  <c r="AA5" i="70"/>
  <c r="Z5" i="70"/>
  <c r="BC6" i="83"/>
  <c r="BC7" i="83"/>
  <c r="BC8" i="83"/>
  <c r="BC9" i="83"/>
  <c r="BC10" i="83"/>
  <c r="BB6" i="83"/>
  <c r="BB7" i="83"/>
  <c r="BB8" i="83"/>
  <c r="BB9" i="83"/>
  <c r="BD9" i="83" s="1"/>
  <c r="BB10" i="83"/>
  <c r="BC5" i="83"/>
  <c r="BB5" i="83"/>
  <c r="BA6" i="83"/>
  <c r="BA7" i="83"/>
  <c r="BA8" i="83"/>
  <c r="BA9" i="83"/>
  <c r="BA10" i="83"/>
  <c r="AA6" i="83"/>
  <c r="AA7" i="83"/>
  <c r="AA8" i="83"/>
  <c r="AA9" i="83"/>
  <c r="AA10" i="83"/>
  <c r="AA11" i="83"/>
  <c r="AA5" i="83"/>
  <c r="Z6" i="83"/>
  <c r="Z7" i="83"/>
  <c r="Z8" i="83"/>
  <c r="Z9" i="83"/>
  <c r="Z10" i="83"/>
  <c r="Z11" i="83"/>
  <c r="Z5" i="83"/>
  <c r="A112" i="84"/>
  <c r="A60" i="84"/>
  <c r="A42" i="84"/>
  <c r="A24" i="84"/>
  <c r="A6" i="84"/>
  <c r="BA5" i="83"/>
  <c r="AI4" i="83"/>
  <c r="D4" i="83"/>
  <c r="BD10" i="83" l="1"/>
  <c r="AB10" i="83"/>
  <c r="AB7" i="70"/>
  <c r="AB10" i="70"/>
  <c r="BD6" i="83"/>
  <c r="AB6" i="70"/>
  <c r="AB5" i="70"/>
  <c r="AB8" i="70"/>
  <c r="BD8" i="83"/>
  <c r="BD7" i="83"/>
  <c r="AB9" i="83"/>
  <c r="AB8" i="83"/>
  <c r="AB11" i="83"/>
  <c r="AB7" i="83"/>
  <c r="AB6" i="83"/>
  <c r="BD5" i="83"/>
  <c r="AB5" i="83"/>
  <c r="AB5" i="72"/>
  <c r="S14" i="71"/>
  <c r="S15" i="71"/>
  <c r="S16" i="71"/>
  <c r="S17" i="71"/>
  <c r="S13" i="71"/>
  <c r="S5" i="74"/>
  <c r="S6" i="74"/>
  <c r="S4" i="74"/>
  <c r="S6" i="73"/>
  <c r="S7" i="73"/>
  <c r="S8" i="73"/>
  <c r="S9" i="73"/>
  <c r="S7" i="74"/>
  <c r="S8" i="74"/>
  <c r="V13" i="73"/>
  <c r="V14" i="73"/>
  <c r="V15" i="71"/>
  <c r="V17" i="71"/>
  <c r="V13" i="71"/>
  <c r="P3" i="74"/>
  <c r="M3" i="74"/>
  <c r="J3" i="74"/>
  <c r="G3" i="74"/>
  <c r="D3" i="74"/>
  <c r="S16" i="73"/>
  <c r="S15" i="73"/>
  <c r="S14" i="73"/>
  <c r="S13" i="73"/>
  <c r="S12" i="73"/>
  <c r="CO9" i="73"/>
  <c r="CP9" i="73"/>
  <c r="CN9" i="73"/>
  <c r="CO8" i="73"/>
  <c r="CP8" i="73"/>
  <c r="CN8" i="73"/>
  <c r="CO7" i="73"/>
  <c r="CP7" i="73"/>
  <c r="CQ7" i="73"/>
  <c r="CN7" i="73"/>
  <c r="CO6" i="73"/>
  <c r="CP6" i="73"/>
  <c r="CN6" i="73"/>
  <c r="CO5" i="73"/>
  <c r="CP5" i="73"/>
  <c r="CN5" i="73"/>
  <c r="S5" i="73"/>
  <c r="CK4" i="73"/>
  <c r="CH4" i="73"/>
  <c r="CE4" i="73"/>
  <c r="CB4" i="73"/>
  <c r="BY4" i="73"/>
  <c r="P4" i="73"/>
  <c r="M4" i="73"/>
  <c r="J4" i="73"/>
  <c r="G4" i="73"/>
  <c r="P12" i="71"/>
  <c r="M12" i="71"/>
  <c r="J12" i="71"/>
  <c r="G12" i="71"/>
  <c r="D12" i="71"/>
  <c r="S4" i="71"/>
  <c r="P4" i="71"/>
  <c r="M4" i="71"/>
  <c r="J4" i="71"/>
  <c r="G4" i="71"/>
  <c r="D4" i="71"/>
  <c r="A37" i="48"/>
  <c r="A14" i="48"/>
  <c r="A3" i="48"/>
  <c r="V14" i="71" l="1"/>
  <c r="V6" i="73"/>
  <c r="CQ9" i="73"/>
  <c r="CQ6" i="73"/>
  <c r="CQ8" i="73"/>
  <c r="V7" i="73"/>
  <c r="CQ5" i="73"/>
  <c r="V16" i="71"/>
  <c r="V7" i="74"/>
  <c r="V8" i="73"/>
  <c r="V12" i="73"/>
  <c r="V5" i="73"/>
  <c r="V9" i="73"/>
  <c r="V16" i="73"/>
  <c r="AE5" i="72"/>
  <c r="V15" i="73"/>
  <c r="V5" i="74"/>
  <c r="V4" i="74"/>
  <c r="V6" i="74"/>
  <c r="V8" i="74"/>
</calcChain>
</file>

<file path=xl/sharedStrings.xml><?xml version="1.0" encoding="utf-8"?>
<sst xmlns="http://schemas.openxmlformats.org/spreadsheetml/2006/main" count="2490" uniqueCount="607">
  <si>
    <t>6年以下</t>
  </si>
  <si>
    <t>No．</t>
  </si>
  <si>
    <t>キックオフ</t>
  </si>
  <si>
    <t>区分</t>
  </si>
  <si>
    <t>対　　戦　　カ　　ー　　ド</t>
  </si>
  <si>
    <t>審　　判</t>
  </si>
  <si>
    <t>6A</t>
  </si>
  <si>
    <t>鶴牧Ｆ</t>
  </si>
  <si>
    <t>－</t>
  </si>
  <si>
    <t>北貝取Ｂ</t>
  </si>
  <si>
    <t>2の両者</t>
  </si>
  <si>
    <t>鶴牧Ｅ</t>
  </si>
  <si>
    <t>東寺方Ｂ</t>
  </si>
  <si>
    <t>3の両者</t>
  </si>
  <si>
    <t>会場(SEISEKI)</t>
  </si>
  <si>
    <t>鶴牧Ｂ</t>
  </si>
  <si>
    <t>永山Ｂ</t>
  </si>
  <si>
    <t>第一小</t>
  </si>
  <si>
    <t>鶴牧D</t>
  </si>
  <si>
    <t>A２</t>
  </si>
  <si>
    <t>5の両者</t>
  </si>
  <si>
    <t>当番チーム</t>
  </si>
  <si>
    <t>SEISEKIＢ</t>
  </si>
  <si>
    <t>多摩B</t>
  </si>
  <si>
    <t>4の両者</t>
  </si>
  <si>
    <t>1～5 鶴牧Ｂ</t>
  </si>
  <si>
    <t>６１の勝者</t>
  </si>
  <si>
    <t>６２の勝者</t>
  </si>
  <si>
    <t>7の両者</t>
  </si>
  <si>
    <t>6～8 下記</t>
  </si>
  <si>
    <t>６３の勝者</t>
  </si>
  <si>
    <t>６４の勝者</t>
  </si>
  <si>
    <t>6の両者</t>
  </si>
  <si>
    <t>（61・62・63・64の勝者）</t>
  </si>
  <si>
    <t>６５の敗者</t>
  </si>
  <si>
    <t>６６の敗者</t>
  </si>
  <si>
    <t>6・7の勝者</t>
  </si>
  <si>
    <t>選手権</t>
  </si>
  <si>
    <t>Ｓ32</t>
  </si>
  <si>
    <t>聖ヶ丘A</t>
  </si>
  <si>
    <t>トヨニＡ</t>
  </si>
  <si>
    <t>２の両者</t>
  </si>
  <si>
    <t>Ｓ52</t>
  </si>
  <si>
    <t>東寺方A</t>
  </si>
  <si>
    <t>17多摩Ａ</t>
  </si>
  <si>
    <t>１の両者</t>
  </si>
  <si>
    <t>会場(東寺方)</t>
  </si>
  <si>
    <t>要コートサイズ変更</t>
  </si>
  <si>
    <t>東寺方小</t>
  </si>
  <si>
    <t>2年以下</t>
  </si>
  <si>
    <t>２年以下決勝トーナメント</t>
  </si>
  <si>
    <t>～</t>
  </si>
  <si>
    <t>トヨニ</t>
  </si>
  <si>
    <t>２年以下</t>
  </si>
  <si>
    <t>２Ｂ</t>
  </si>
  <si>
    <t>落合Ａ</t>
  </si>
  <si>
    <t>多摩Ａ</t>
  </si>
  <si>
    <t>(日)</t>
  </si>
  <si>
    <t>聖ヶ丘Ａ</t>
  </si>
  <si>
    <t>SEISEKI Ａ</t>
  </si>
  <si>
    <t>B4</t>
  </si>
  <si>
    <t>４の両者</t>
  </si>
  <si>
    <t>B2</t>
  </si>
  <si>
    <t>東寺方Ａ</t>
  </si>
  <si>
    <t>３の両者</t>
  </si>
  <si>
    <t>鶴牧Ａ</t>
  </si>
  <si>
    <t>B3</t>
  </si>
  <si>
    <t>６の両者</t>
  </si>
  <si>
    <t>1～3 SEISEKI A</t>
  </si>
  <si>
    <t>17多摩・二小</t>
  </si>
  <si>
    <t>B1</t>
  </si>
  <si>
    <t>4～6 B4</t>
  </si>
  <si>
    <t>２１の勝者</t>
  </si>
  <si>
    <t>２２の勝者</t>
  </si>
  <si>
    <t>7～10 下記</t>
  </si>
  <si>
    <t>２３の勝者</t>
  </si>
  <si>
    <t>２４の勝者</t>
  </si>
  <si>
    <t>8の両者</t>
  </si>
  <si>
    <t>（21・22・23・24の勝者）</t>
  </si>
  <si>
    <t>２５の敗者</t>
  </si>
  <si>
    <t>２６の敗者</t>
  </si>
  <si>
    <t>7・8の勝者</t>
  </si>
  <si>
    <t>２５の勝者</t>
  </si>
  <si>
    <t>２６の勝者</t>
  </si>
  <si>
    <t>9の両者</t>
  </si>
  <si>
    <t>４年以下</t>
  </si>
  <si>
    <t>1の両者</t>
  </si>
  <si>
    <t>会場(落合小)</t>
  </si>
  <si>
    <t>東落合小</t>
  </si>
  <si>
    <t>２年以下の部</t>
  </si>
  <si>
    <t>■予選リーグ</t>
  </si>
  <si>
    <t>Ａグループ</t>
  </si>
  <si>
    <t>勝点</t>
  </si>
  <si>
    <t>得点</t>
  </si>
  <si>
    <t>失点</t>
  </si>
  <si>
    <t>差</t>
  </si>
  <si>
    <t>順位</t>
  </si>
  <si>
    <t>Ｂグループ</t>
  </si>
  <si>
    <t>―</t>
  </si>
  <si>
    <t>▽決勝トーナメント</t>
  </si>
  <si>
    <t>　</t>
  </si>
  <si>
    <t>2年生以下の部</t>
  </si>
  <si>
    <t>月　日</t>
  </si>
  <si>
    <t>会場：</t>
  </si>
  <si>
    <t>（提供）</t>
  </si>
  <si>
    <t>17多摩A(11-15)</t>
  </si>
  <si>
    <t>■決勝トーナメント</t>
  </si>
  <si>
    <t>３年以下の部</t>
  </si>
  <si>
    <t>3年生以下の部</t>
  </si>
  <si>
    <t>4年生以下の部</t>
  </si>
  <si>
    <t>４年以下の部</t>
    <phoneticPr fontId="36"/>
  </si>
  <si>
    <t>Bグループ</t>
    <phoneticPr fontId="36"/>
  </si>
  <si>
    <t>各カテゴリーの実施日　　</t>
    <rPh sb="0" eb="1">
      <t>カク</t>
    </rPh>
    <rPh sb="7" eb="9">
      <t>ジッシ</t>
    </rPh>
    <rPh sb="9" eb="10">
      <t>ヒ</t>
    </rPh>
    <phoneticPr fontId="36"/>
  </si>
  <si>
    <t>協会確保会場</t>
    <rPh sb="0" eb="2">
      <t>キョウカイ</t>
    </rPh>
    <rPh sb="2" eb="4">
      <t>カクホ</t>
    </rPh>
    <rPh sb="4" eb="6">
      <t>カイジョウ</t>
    </rPh>
    <phoneticPr fontId="36"/>
  </si>
  <si>
    <t>１年以下</t>
    <rPh sb="1" eb="2">
      <t>ネン</t>
    </rPh>
    <rPh sb="2" eb="4">
      <t>イカ</t>
    </rPh>
    <phoneticPr fontId="36"/>
  </si>
  <si>
    <t>会場</t>
    <rPh sb="0" eb="2">
      <t>カイジョウ</t>
    </rPh>
    <phoneticPr fontId="36"/>
  </si>
  <si>
    <t>2年以下</t>
    <rPh sb="1" eb="2">
      <t>ネン</t>
    </rPh>
    <rPh sb="2" eb="4">
      <t>イカ</t>
    </rPh>
    <phoneticPr fontId="36"/>
  </si>
  <si>
    <t>３年以下</t>
    <rPh sb="1" eb="2">
      <t>ネン</t>
    </rPh>
    <rPh sb="2" eb="4">
      <t>イカ</t>
    </rPh>
    <phoneticPr fontId="36"/>
  </si>
  <si>
    <t>４年以下</t>
    <rPh sb="1" eb="2">
      <t>ネン</t>
    </rPh>
    <rPh sb="2" eb="4">
      <t>イカ</t>
    </rPh>
    <phoneticPr fontId="36"/>
  </si>
  <si>
    <t>大会等</t>
    <rPh sb="0" eb="3">
      <t>タイカイトウ</t>
    </rPh>
    <phoneticPr fontId="36"/>
  </si>
  <si>
    <t>和田公園</t>
    <rPh sb="0" eb="4">
      <t>ワダコウエン</t>
    </rPh>
    <phoneticPr fontId="36"/>
  </si>
  <si>
    <t>リーグ戦</t>
    <rPh sb="3" eb="4">
      <t>セン</t>
    </rPh>
    <phoneticPr fontId="36"/>
  </si>
  <si>
    <t>A1位</t>
    <rPh sb="2" eb="3">
      <t>イ</t>
    </rPh>
    <phoneticPr fontId="36"/>
  </si>
  <si>
    <t>B1位</t>
    <rPh sb="2" eb="3">
      <t>イ</t>
    </rPh>
    <phoneticPr fontId="36"/>
  </si>
  <si>
    <t>B2位</t>
    <rPh sb="2" eb="3">
      <t>イ</t>
    </rPh>
    <phoneticPr fontId="36"/>
  </si>
  <si>
    <t>A3位</t>
    <rPh sb="2" eb="3">
      <t>イ</t>
    </rPh>
    <phoneticPr fontId="36"/>
  </si>
  <si>
    <t>A2位</t>
    <rPh sb="2" eb="3">
      <t>イ</t>
    </rPh>
    <phoneticPr fontId="36"/>
  </si>
  <si>
    <t>B3位</t>
    <rPh sb="2" eb="3">
      <t>イ</t>
    </rPh>
    <phoneticPr fontId="36"/>
  </si>
  <si>
    <t>TKスペラーレ</t>
    <phoneticPr fontId="36"/>
  </si>
  <si>
    <t>多摩陸A</t>
    <rPh sb="0" eb="3">
      <t>タマリク</t>
    </rPh>
    <phoneticPr fontId="36"/>
  </si>
  <si>
    <t>多摩陸B</t>
    <rPh sb="0" eb="3">
      <t>タマリク</t>
    </rPh>
    <phoneticPr fontId="36"/>
  </si>
  <si>
    <t>選手権</t>
    <rPh sb="0" eb="3">
      <t>センシュケン</t>
    </rPh>
    <phoneticPr fontId="36"/>
  </si>
  <si>
    <t>1年生以下の部</t>
    <phoneticPr fontId="36"/>
  </si>
  <si>
    <t>1年以下の部</t>
    <phoneticPr fontId="36"/>
  </si>
  <si>
    <t>（20-5-20）</t>
    <phoneticPr fontId="36"/>
  </si>
  <si>
    <t>（15-5-15）</t>
    <phoneticPr fontId="36"/>
  </si>
  <si>
    <t>ムスタング</t>
    <phoneticPr fontId="36"/>
  </si>
  <si>
    <t>落合A</t>
    <rPh sb="0" eb="2">
      <t>オチアイ</t>
    </rPh>
    <phoneticPr fontId="36"/>
  </si>
  <si>
    <t>6年生以下の部</t>
    <phoneticPr fontId="36"/>
  </si>
  <si>
    <t>6年以下の部</t>
    <phoneticPr fontId="36"/>
  </si>
  <si>
    <t>TKスペラーレ</t>
    <phoneticPr fontId="36"/>
  </si>
  <si>
    <t>SEISEKI-A</t>
    <phoneticPr fontId="36"/>
  </si>
  <si>
    <t>多摩</t>
    <rPh sb="0" eb="2">
      <t>タマ</t>
    </rPh>
    <phoneticPr fontId="36"/>
  </si>
  <si>
    <t>落合</t>
    <rPh sb="0" eb="2">
      <t>オチアイ</t>
    </rPh>
    <phoneticPr fontId="36"/>
  </si>
  <si>
    <t>鶴牧</t>
    <rPh sb="0" eb="2">
      <t>ツルマキ</t>
    </rPh>
    <phoneticPr fontId="36"/>
  </si>
  <si>
    <t>ムスタング</t>
    <phoneticPr fontId="36"/>
  </si>
  <si>
    <t>聖ヶ丘</t>
    <rPh sb="0" eb="3">
      <t>ヒジリガオカ</t>
    </rPh>
    <phoneticPr fontId="36"/>
  </si>
  <si>
    <t>17多摩</t>
    <rPh sb="2" eb="4">
      <t>タマ</t>
    </rPh>
    <phoneticPr fontId="36"/>
  </si>
  <si>
    <t>東寺方</t>
    <rPh sb="0" eb="3">
      <t>ヒガシテラカタ</t>
    </rPh>
    <phoneticPr fontId="36"/>
  </si>
  <si>
    <t>永山</t>
    <rPh sb="0" eb="2">
      <t>ナガヤマ</t>
    </rPh>
    <phoneticPr fontId="36"/>
  </si>
  <si>
    <t>落合A</t>
    <rPh sb="0" eb="2">
      <t>オチアイ</t>
    </rPh>
    <phoneticPr fontId="36"/>
  </si>
  <si>
    <t>SEISEKI-B</t>
    <phoneticPr fontId="36"/>
  </si>
  <si>
    <t>TKスペラーレ</t>
    <phoneticPr fontId="36"/>
  </si>
  <si>
    <t>SEISEKI～C</t>
    <phoneticPr fontId="36"/>
  </si>
  <si>
    <t>落合B</t>
    <rPh sb="0" eb="2">
      <t>オチアイ</t>
    </rPh>
    <phoneticPr fontId="36"/>
  </si>
  <si>
    <t>SEISEKI</t>
    <phoneticPr fontId="36"/>
  </si>
  <si>
    <t>鶴牧A</t>
    <rPh sb="0" eb="2">
      <t>ツルマキ</t>
    </rPh>
    <phoneticPr fontId="36"/>
  </si>
  <si>
    <t>鶴牧B</t>
    <rPh sb="0" eb="2">
      <t>ツルマキ</t>
    </rPh>
    <phoneticPr fontId="36"/>
  </si>
  <si>
    <t>TKスペラーレA</t>
    <phoneticPr fontId="36"/>
  </si>
  <si>
    <t>TKスペラーレB</t>
    <phoneticPr fontId="36"/>
  </si>
  <si>
    <t>鶴牧D</t>
    <rPh sb="0" eb="2">
      <t>ツルマキ</t>
    </rPh>
    <phoneticPr fontId="36"/>
  </si>
  <si>
    <t>SEISEKI－C</t>
    <phoneticPr fontId="36"/>
  </si>
  <si>
    <t>SEISEKIーB</t>
    <phoneticPr fontId="36"/>
  </si>
  <si>
    <t>SEISEKIーA</t>
    <phoneticPr fontId="36"/>
  </si>
  <si>
    <t>鶴牧C</t>
    <rPh sb="0" eb="2">
      <t>ツルマキ</t>
    </rPh>
    <phoneticPr fontId="36"/>
  </si>
  <si>
    <t>学校行事　南鶴牧　第三小　瓜生小　</t>
    <rPh sb="0" eb="4">
      <t>ガッコウギョウジ</t>
    </rPh>
    <rPh sb="5" eb="8">
      <t>ミナミツルマキ</t>
    </rPh>
    <rPh sb="9" eb="11">
      <t>ダイサン</t>
    </rPh>
    <rPh sb="11" eb="12">
      <t>ショウ</t>
    </rPh>
    <rPh sb="13" eb="15">
      <t>ウリウ</t>
    </rPh>
    <rPh sb="15" eb="16">
      <t>ショウ</t>
    </rPh>
    <phoneticPr fontId="36"/>
  </si>
  <si>
    <t>和田公園</t>
  </si>
  <si>
    <t>リハウス</t>
    <phoneticPr fontId="36"/>
  </si>
  <si>
    <t>宝野FA</t>
    <rPh sb="0" eb="1">
      <t>タカラ</t>
    </rPh>
    <rPh sb="1" eb="2">
      <t>ノ</t>
    </rPh>
    <phoneticPr fontId="36"/>
  </si>
  <si>
    <t>学校行事　大松台</t>
    <rPh sb="0" eb="4">
      <t>ガッコウギョウジ</t>
    </rPh>
    <rPh sb="5" eb="8">
      <t>オオマツダイ</t>
    </rPh>
    <phoneticPr fontId="36"/>
  </si>
  <si>
    <t>多摩陸　宝野</t>
    <rPh sb="0" eb="3">
      <t>タマリク</t>
    </rPh>
    <rPh sb="4" eb="5">
      <t>タカラ</t>
    </rPh>
    <rPh sb="5" eb="6">
      <t>ノ</t>
    </rPh>
    <phoneticPr fontId="36"/>
  </si>
  <si>
    <t>落合　2</t>
    <rPh sb="0" eb="2">
      <t>オチアイ</t>
    </rPh>
    <phoneticPr fontId="36"/>
  </si>
  <si>
    <t>多摩　3</t>
    <rPh sb="0" eb="2">
      <t>タマ</t>
    </rPh>
    <phoneticPr fontId="36"/>
  </si>
  <si>
    <t>落合　4</t>
    <rPh sb="0" eb="2">
      <t>オチアイ</t>
    </rPh>
    <phoneticPr fontId="36"/>
  </si>
  <si>
    <t>落合　3</t>
    <rPh sb="0" eb="2">
      <t>オチアイ</t>
    </rPh>
    <phoneticPr fontId="36"/>
  </si>
  <si>
    <t>聖ヶ丘　4</t>
    <rPh sb="0" eb="3">
      <t>ヒジリガオカ</t>
    </rPh>
    <phoneticPr fontId="36"/>
  </si>
  <si>
    <t>多摩　リ</t>
    <rPh sb="0" eb="2">
      <t>タマ</t>
    </rPh>
    <phoneticPr fontId="36"/>
  </si>
  <si>
    <t>和田公園</t>
    <rPh sb="0" eb="4">
      <t>ワダコウエン</t>
    </rPh>
    <phoneticPr fontId="36"/>
  </si>
  <si>
    <t>3A</t>
  </si>
  <si>
    <t>3A</t>
    <phoneticPr fontId="36"/>
  </si>
  <si>
    <t>落合A</t>
    <rPh sb="0" eb="2">
      <t>オチアイ</t>
    </rPh>
    <phoneticPr fontId="36"/>
  </si>
  <si>
    <t>TKスペラーレ</t>
    <phoneticPr fontId="36"/>
  </si>
  <si>
    <t>多摩</t>
    <rPh sb="0" eb="2">
      <t>タマ</t>
    </rPh>
    <phoneticPr fontId="36"/>
  </si>
  <si>
    <t>落合B</t>
    <rPh sb="0" eb="2">
      <t>オチアイ</t>
    </rPh>
    <phoneticPr fontId="36"/>
  </si>
  <si>
    <t>17多摩</t>
    <rPh sb="2" eb="4">
      <t>タマ</t>
    </rPh>
    <phoneticPr fontId="36"/>
  </si>
  <si>
    <t>SEISEKI</t>
    <phoneticPr fontId="36"/>
  </si>
  <si>
    <t>TKスペラーレ</t>
    <phoneticPr fontId="36"/>
  </si>
  <si>
    <t>SEISEKI</t>
    <phoneticPr fontId="36"/>
  </si>
  <si>
    <t>3A</t>
    <phoneticPr fontId="36"/>
  </si>
  <si>
    <t>3A</t>
    <phoneticPr fontId="36"/>
  </si>
  <si>
    <t>ムスタング</t>
    <phoneticPr fontId="36"/>
  </si>
  <si>
    <t>永山</t>
    <rPh sb="0" eb="2">
      <t>ナガヤマ</t>
    </rPh>
    <phoneticPr fontId="36"/>
  </si>
  <si>
    <t>3B</t>
    <phoneticPr fontId="36"/>
  </si>
  <si>
    <t>鶴牧B</t>
    <rPh sb="0" eb="2">
      <t>ツルマキ</t>
    </rPh>
    <phoneticPr fontId="36"/>
  </si>
  <si>
    <t>鶴牧A</t>
    <rPh sb="0" eb="2">
      <t>ツルマキ</t>
    </rPh>
    <phoneticPr fontId="36"/>
  </si>
  <si>
    <t>3B</t>
    <phoneticPr fontId="36"/>
  </si>
  <si>
    <t>東寺方</t>
    <rPh sb="0" eb="3">
      <t>ヒガシテラカタ</t>
    </rPh>
    <phoneticPr fontId="36"/>
  </si>
  <si>
    <t>1-3　17多摩</t>
    <rPh sb="6" eb="8">
      <t>タマ</t>
    </rPh>
    <phoneticPr fontId="36"/>
  </si>
  <si>
    <t>4-6　SEISEKI</t>
    <phoneticPr fontId="36"/>
  </si>
  <si>
    <t>7-9　鶴牧A</t>
    <rPh sb="4" eb="6">
      <t>ツルマキ</t>
    </rPh>
    <phoneticPr fontId="36"/>
  </si>
  <si>
    <t>協会</t>
    <rPh sb="0" eb="2">
      <t>キョウカイ</t>
    </rPh>
    <phoneticPr fontId="36"/>
  </si>
  <si>
    <t>和田公園</t>
    <rPh sb="0" eb="4">
      <t>ワダコウエン</t>
    </rPh>
    <phoneticPr fontId="36"/>
  </si>
  <si>
    <t>JA　TK　ムスタング　鶴牧　SEIISEKI</t>
    <rPh sb="12" eb="14">
      <t>ツルマキ</t>
    </rPh>
    <phoneticPr fontId="36"/>
  </si>
  <si>
    <t>17　2</t>
    <phoneticPr fontId="36"/>
  </si>
  <si>
    <t>17　3</t>
    <phoneticPr fontId="36"/>
  </si>
  <si>
    <t>17　4</t>
    <phoneticPr fontId="36"/>
  </si>
  <si>
    <t>17　6A　り</t>
    <phoneticPr fontId="36"/>
  </si>
  <si>
    <t>17　リ</t>
    <phoneticPr fontId="36"/>
  </si>
  <si>
    <t>TK　3</t>
    <phoneticPr fontId="36"/>
  </si>
  <si>
    <t>TK　JA　4</t>
    <phoneticPr fontId="36"/>
  </si>
  <si>
    <t>S JA</t>
    <phoneticPr fontId="36"/>
  </si>
  <si>
    <t>S　JA　Aリ</t>
    <phoneticPr fontId="36"/>
  </si>
  <si>
    <t>TK　JA　6</t>
    <phoneticPr fontId="36"/>
  </si>
  <si>
    <t>TK　JA　リ</t>
    <phoneticPr fontId="36"/>
  </si>
  <si>
    <t>落合　6　選　リ</t>
    <rPh sb="0" eb="2">
      <t>オチアイ</t>
    </rPh>
    <rPh sb="5" eb="6">
      <t>セン</t>
    </rPh>
    <phoneticPr fontId="36"/>
  </si>
  <si>
    <t>落合　リ　</t>
    <rPh sb="0" eb="2">
      <t>オチアイ</t>
    </rPh>
    <phoneticPr fontId="36"/>
  </si>
  <si>
    <t>3+2</t>
    <phoneticPr fontId="36"/>
  </si>
  <si>
    <t>2+2</t>
    <phoneticPr fontId="36"/>
  </si>
  <si>
    <t>選手権の部</t>
    <rPh sb="0" eb="3">
      <t>センシュケン</t>
    </rPh>
    <phoneticPr fontId="36"/>
  </si>
  <si>
    <t>2+1</t>
    <phoneticPr fontId="36"/>
  </si>
  <si>
    <t>3+1</t>
    <phoneticPr fontId="36"/>
  </si>
  <si>
    <t>ムスタ　3</t>
    <phoneticPr fontId="36"/>
  </si>
  <si>
    <t>1A</t>
  </si>
  <si>
    <t>1A</t>
    <phoneticPr fontId="36"/>
  </si>
  <si>
    <t>TKスペラーレ</t>
    <phoneticPr fontId="36"/>
  </si>
  <si>
    <t>鶴牧A</t>
    <rPh sb="0" eb="2">
      <t>ツルマキ</t>
    </rPh>
    <phoneticPr fontId="36"/>
  </si>
  <si>
    <t>17多摩</t>
    <rPh sb="2" eb="4">
      <t>タマ</t>
    </rPh>
    <phoneticPr fontId="36"/>
  </si>
  <si>
    <t>SEISEKI-B</t>
    <phoneticPr fontId="36"/>
  </si>
  <si>
    <t>TKスペラーレA</t>
    <phoneticPr fontId="36"/>
  </si>
  <si>
    <t>TKスペラーレB</t>
    <phoneticPr fontId="36"/>
  </si>
  <si>
    <t>SEISEKI-C</t>
    <phoneticPr fontId="36"/>
  </si>
  <si>
    <t>鶴牧D</t>
    <rPh sb="0" eb="2">
      <t>ツルマキ</t>
    </rPh>
    <phoneticPr fontId="36"/>
  </si>
  <si>
    <t>１B</t>
  </si>
  <si>
    <t>１B</t>
    <phoneticPr fontId="36"/>
  </si>
  <si>
    <t>永山</t>
    <rPh sb="0" eb="2">
      <t>ナガヤマ</t>
    </rPh>
    <phoneticPr fontId="36"/>
  </si>
  <si>
    <t>鶴牧C</t>
    <rPh sb="0" eb="2">
      <t>ツルマキ</t>
    </rPh>
    <phoneticPr fontId="36"/>
  </si>
  <si>
    <t>鶴牧B</t>
    <rPh sb="0" eb="2">
      <t>ツルマキ</t>
    </rPh>
    <phoneticPr fontId="36"/>
  </si>
  <si>
    <t>落合</t>
    <rPh sb="0" eb="2">
      <t>オチアイ</t>
    </rPh>
    <phoneticPr fontId="36"/>
  </si>
  <si>
    <t>SEISEKI-A</t>
    <phoneticPr fontId="36"/>
  </si>
  <si>
    <t>多摩</t>
    <rPh sb="0" eb="2">
      <t>タマ</t>
    </rPh>
    <phoneticPr fontId="36"/>
  </si>
  <si>
    <t>SEISEKI C</t>
    <phoneticPr fontId="36"/>
  </si>
  <si>
    <t>SEISEKI B</t>
    <phoneticPr fontId="36"/>
  </si>
  <si>
    <t>SEISEKI A</t>
    <phoneticPr fontId="36"/>
  </si>
  <si>
    <t>１５</t>
    <phoneticPr fontId="36"/>
  </si>
  <si>
    <t>２３</t>
    <phoneticPr fontId="36"/>
  </si>
  <si>
    <t>４５</t>
    <phoneticPr fontId="36"/>
  </si>
  <si>
    <t>鶴牧Ｂ</t>
    <rPh sb="0" eb="2">
      <t>ツルマキ</t>
    </rPh>
    <phoneticPr fontId="36"/>
  </si>
  <si>
    <t>１A</t>
  </si>
  <si>
    <t>１A</t>
    <phoneticPr fontId="36"/>
  </si>
  <si>
    <t>SEISEKI</t>
    <phoneticPr fontId="36"/>
  </si>
  <si>
    <t>和田公園</t>
    <rPh sb="0" eb="4">
      <t>ワダコウエン</t>
    </rPh>
    <phoneticPr fontId="36"/>
  </si>
  <si>
    <t>東寺方</t>
    <rPh sb="0" eb="3">
      <t>ヒガシテラカタ</t>
    </rPh>
    <phoneticPr fontId="36"/>
  </si>
  <si>
    <t>聖ヶ丘</t>
    <rPh sb="0" eb="3">
      <t>ヒジリガオカ</t>
    </rPh>
    <phoneticPr fontId="36"/>
  </si>
  <si>
    <t>１－３</t>
    <phoneticPr fontId="36"/>
  </si>
  <si>
    <t>17多摩</t>
    <phoneticPr fontId="36"/>
  </si>
  <si>
    <t>４－７</t>
    <phoneticPr fontId="36"/>
  </si>
  <si>
    <t>和田公園</t>
    <rPh sb="0" eb="4">
      <t>ワダコウエン</t>
    </rPh>
    <phoneticPr fontId="36"/>
  </si>
  <si>
    <t>東寺方</t>
    <rPh sb="0" eb="3">
      <t>ヒガシテラカタ</t>
    </rPh>
    <phoneticPr fontId="36"/>
  </si>
  <si>
    <t>永山</t>
    <rPh sb="0" eb="2">
      <t>ナガヤマ</t>
    </rPh>
    <phoneticPr fontId="36"/>
  </si>
  <si>
    <t>鶴牧B</t>
    <rPh sb="0" eb="2">
      <t>ツルマキ</t>
    </rPh>
    <phoneticPr fontId="36"/>
  </si>
  <si>
    <t>鶴牧A</t>
    <rPh sb="0" eb="2">
      <t>ツルマキ</t>
    </rPh>
    <phoneticPr fontId="36"/>
  </si>
  <si>
    <t>ムスタング</t>
    <phoneticPr fontId="36"/>
  </si>
  <si>
    <t>３B</t>
    <phoneticPr fontId="36"/>
  </si>
  <si>
    <t>SEISEKI</t>
    <phoneticPr fontId="36"/>
  </si>
  <si>
    <t>落合B</t>
    <rPh sb="0" eb="2">
      <t>オチアイ</t>
    </rPh>
    <phoneticPr fontId="36"/>
  </si>
  <si>
    <t>17多摩</t>
    <rPh sb="2" eb="4">
      <t>タマ</t>
    </rPh>
    <phoneticPr fontId="36"/>
  </si>
  <si>
    <t>TKスペラーレ</t>
    <phoneticPr fontId="36"/>
  </si>
  <si>
    <t>落合A</t>
    <rPh sb="0" eb="2">
      <t>オチアイ</t>
    </rPh>
    <phoneticPr fontId="36"/>
  </si>
  <si>
    <t>多摩</t>
    <rPh sb="0" eb="2">
      <t>タマ</t>
    </rPh>
    <phoneticPr fontId="36"/>
  </si>
  <si>
    <t>３A</t>
    <phoneticPr fontId="36"/>
  </si>
  <si>
    <t>１－３</t>
    <phoneticPr fontId="36"/>
  </si>
  <si>
    <t>４－６</t>
    <phoneticPr fontId="36"/>
  </si>
  <si>
    <t>７－１０多摩</t>
    <rPh sb="4" eb="6">
      <t>タマ</t>
    </rPh>
    <phoneticPr fontId="36"/>
  </si>
  <si>
    <t>宝野</t>
    <rPh sb="0" eb="1">
      <t>タカラ</t>
    </rPh>
    <rPh sb="1" eb="2">
      <t>ノ</t>
    </rPh>
    <phoneticPr fontId="36"/>
  </si>
  <si>
    <t>東寺方</t>
    <rPh sb="0" eb="3">
      <t>ヒガシテラカタ</t>
    </rPh>
    <phoneticPr fontId="36"/>
  </si>
  <si>
    <t>聖ヶ丘</t>
    <rPh sb="0" eb="3">
      <t>ヒジリガオカ</t>
    </rPh>
    <phoneticPr fontId="36"/>
  </si>
  <si>
    <t>TKスペラーレ</t>
  </si>
  <si>
    <t>TKスペラーレ</t>
    <phoneticPr fontId="36"/>
  </si>
  <si>
    <t>鶴牧</t>
    <rPh sb="0" eb="2">
      <t>ツルマキ</t>
    </rPh>
    <phoneticPr fontId="36"/>
  </si>
  <si>
    <t>落合B</t>
    <rPh sb="0" eb="2">
      <t>オチアイ</t>
    </rPh>
    <phoneticPr fontId="36"/>
  </si>
  <si>
    <t>１７多摩</t>
    <rPh sb="2" eb="4">
      <t>タマ</t>
    </rPh>
    <phoneticPr fontId="36"/>
  </si>
  <si>
    <t>落合A</t>
    <rPh sb="0" eb="2">
      <t>オチアイ</t>
    </rPh>
    <phoneticPr fontId="36"/>
  </si>
  <si>
    <t>17多摩</t>
    <rPh sb="2" eb="4">
      <t>タマ</t>
    </rPh>
    <phoneticPr fontId="36"/>
  </si>
  <si>
    <t>和田公園</t>
    <rPh sb="0" eb="4">
      <t>ワダコウエン</t>
    </rPh>
    <phoneticPr fontId="36"/>
  </si>
  <si>
    <t>SESEKI-A</t>
    <phoneticPr fontId="36"/>
  </si>
  <si>
    <t>多摩</t>
    <rPh sb="0" eb="2">
      <t>タマ</t>
    </rPh>
    <phoneticPr fontId="36"/>
  </si>
  <si>
    <t>SESEKI-B</t>
    <phoneticPr fontId="36"/>
  </si>
  <si>
    <t>SEISEKI-A</t>
    <phoneticPr fontId="36"/>
  </si>
  <si>
    <t>SEISEKI-C</t>
  </si>
  <si>
    <t>SEISEKI-C</t>
    <phoneticPr fontId="36"/>
  </si>
  <si>
    <t>5A</t>
  </si>
  <si>
    <t>5A</t>
    <phoneticPr fontId="36"/>
  </si>
  <si>
    <t>5B</t>
  </si>
  <si>
    <t>5B</t>
    <phoneticPr fontId="36"/>
  </si>
  <si>
    <t>ムスタング</t>
    <phoneticPr fontId="36"/>
  </si>
  <si>
    <t>落合</t>
    <rPh sb="0" eb="2">
      <t>オチアイ</t>
    </rPh>
    <phoneticPr fontId="36"/>
  </si>
  <si>
    <t>永山</t>
    <rPh sb="0" eb="2">
      <t>ナガヤマ</t>
    </rPh>
    <phoneticPr fontId="36"/>
  </si>
  <si>
    <t>学校行事　第一小　　落合-東落合小終日　鶴牧-和田公園</t>
    <rPh sb="0" eb="4">
      <t>ガッコウギョウジ</t>
    </rPh>
    <rPh sb="5" eb="8">
      <t>ダイイチショウ</t>
    </rPh>
    <rPh sb="10" eb="12">
      <t>オチアイ</t>
    </rPh>
    <rPh sb="13" eb="17">
      <t>ヒガシオチアイショウ</t>
    </rPh>
    <rPh sb="17" eb="19">
      <t>シュウジツ</t>
    </rPh>
    <rPh sb="20" eb="22">
      <t>ツルマキ</t>
    </rPh>
    <rPh sb="23" eb="27">
      <t>ワダコウエン</t>
    </rPh>
    <phoneticPr fontId="36"/>
  </si>
  <si>
    <t>JA①　学校行事　永山　東寺方-終日</t>
    <rPh sb="4" eb="8">
      <t>ガッコウギョウジ</t>
    </rPh>
    <rPh sb="9" eb="11">
      <t>ナガヤマ</t>
    </rPh>
    <rPh sb="12" eb="15">
      <t>ヒガシテラカタ</t>
    </rPh>
    <rPh sb="16" eb="18">
      <t>シュウジツ</t>
    </rPh>
    <phoneticPr fontId="36"/>
  </si>
  <si>
    <t>JA②　落合-図書館終日　東寺方終日</t>
    <rPh sb="4" eb="6">
      <t>オチアイ</t>
    </rPh>
    <rPh sb="7" eb="10">
      <t>トショカン</t>
    </rPh>
    <rPh sb="10" eb="12">
      <t>シュウジツ</t>
    </rPh>
    <rPh sb="13" eb="16">
      <t>ヒガシテラカタ</t>
    </rPh>
    <rPh sb="16" eb="18">
      <t>シュウジツ</t>
    </rPh>
    <phoneticPr fontId="36"/>
  </si>
  <si>
    <t>確定</t>
    <rPh sb="0" eb="2">
      <t>カクテイ</t>
    </rPh>
    <phoneticPr fontId="36"/>
  </si>
  <si>
    <t>SEISEKI</t>
  </si>
  <si>
    <t>SEISEKI</t>
    <phoneticPr fontId="36"/>
  </si>
  <si>
    <t>SA</t>
  </si>
  <si>
    <t>SA</t>
    <phoneticPr fontId="36"/>
  </si>
  <si>
    <t>Bグループ</t>
    <phoneticPr fontId="36"/>
  </si>
  <si>
    <t>SB</t>
  </si>
  <si>
    <t>SB</t>
    <phoneticPr fontId="36"/>
  </si>
  <si>
    <t>諏訪小</t>
    <rPh sb="0" eb="3">
      <t>スワショウ</t>
    </rPh>
    <phoneticPr fontId="36"/>
  </si>
  <si>
    <t>1-3多摩</t>
    <rPh sb="3" eb="5">
      <t>タマ</t>
    </rPh>
    <phoneticPr fontId="36"/>
  </si>
  <si>
    <t>4-6聖ヶ丘</t>
    <rPh sb="3" eb="6">
      <t>ヒジリガオカ</t>
    </rPh>
    <phoneticPr fontId="36"/>
  </si>
  <si>
    <t>諏訪小</t>
    <rPh sb="0" eb="3">
      <t>スワショウ</t>
    </rPh>
    <phoneticPr fontId="36"/>
  </si>
  <si>
    <t>ムスタング諏訪小　終日　少女招待（落合　SEISEKI除外）</t>
    <rPh sb="5" eb="8">
      <t>スワショウ</t>
    </rPh>
    <rPh sb="9" eb="11">
      <t>シュウジツ</t>
    </rPh>
    <rPh sb="12" eb="16">
      <t>ショウジョショウタイ</t>
    </rPh>
    <rPh sb="17" eb="19">
      <t>オチアイ</t>
    </rPh>
    <rPh sb="27" eb="29">
      <t>ジョガイ</t>
    </rPh>
    <phoneticPr fontId="36"/>
  </si>
  <si>
    <t>SB</t>
    <phoneticPr fontId="36"/>
  </si>
  <si>
    <t>SA</t>
    <phoneticPr fontId="36"/>
  </si>
  <si>
    <t>1-4聖ヶ丘</t>
    <rPh sb="3" eb="6">
      <t>ヒジリガオカ</t>
    </rPh>
    <phoneticPr fontId="36"/>
  </si>
  <si>
    <t>5-8東寺方</t>
    <rPh sb="3" eb="6">
      <t>ヒガシテラカタ</t>
    </rPh>
    <phoneticPr fontId="36"/>
  </si>
  <si>
    <t>リハウス　鶴牧-和田公園</t>
    <rPh sb="5" eb="7">
      <t>ツルマキ</t>
    </rPh>
    <rPh sb="8" eb="12">
      <t>ワダコウエン</t>
    </rPh>
    <phoneticPr fontId="36"/>
  </si>
  <si>
    <t>学校行事大松台　豊ヶ丘</t>
    <rPh sb="0" eb="4">
      <t>ガッコウギョウジ</t>
    </rPh>
    <rPh sb="4" eb="6">
      <t>オオマツ</t>
    </rPh>
    <rPh sb="6" eb="7">
      <t>ダイ</t>
    </rPh>
    <rPh sb="8" eb="11">
      <t>トヨガオカ</t>
    </rPh>
    <phoneticPr fontId="36"/>
  </si>
  <si>
    <t>図書館GA</t>
    <rPh sb="0" eb="3">
      <t>トショカン</t>
    </rPh>
    <phoneticPr fontId="36"/>
  </si>
  <si>
    <t>図書館GB</t>
    <rPh sb="0" eb="3">
      <t>トショカン</t>
    </rPh>
    <phoneticPr fontId="36"/>
  </si>
  <si>
    <t>1-3　17多摩</t>
    <rPh sb="6" eb="8">
      <t>タマ</t>
    </rPh>
    <phoneticPr fontId="36"/>
  </si>
  <si>
    <t>4-7　SEISEKI-B</t>
    <phoneticPr fontId="36"/>
  </si>
  <si>
    <t>1-3　多摩</t>
    <rPh sb="4" eb="6">
      <t>タマ</t>
    </rPh>
    <phoneticPr fontId="36"/>
  </si>
  <si>
    <t>4-6鶴牧B</t>
    <rPh sb="3" eb="5">
      <t>ツルマキ</t>
    </rPh>
    <phoneticPr fontId="36"/>
  </si>
  <si>
    <t>落合</t>
    <rPh sb="0" eb="2">
      <t>オチアイ</t>
    </rPh>
    <phoneticPr fontId="36"/>
  </si>
  <si>
    <t>図書館</t>
    <rPh sb="0" eb="3">
      <t>トショカン</t>
    </rPh>
    <phoneticPr fontId="36"/>
  </si>
  <si>
    <t>和田公園</t>
    <rPh sb="0" eb="4">
      <t>ワダコウエン</t>
    </rPh>
    <phoneticPr fontId="36"/>
  </si>
  <si>
    <t>予備日</t>
    <rPh sb="0" eb="3">
      <t>ヨビビ</t>
    </rPh>
    <phoneticPr fontId="36"/>
  </si>
  <si>
    <t>東寺方3</t>
    <rPh sb="0" eb="3">
      <t>ヒガシテラカタ</t>
    </rPh>
    <phoneticPr fontId="36"/>
  </si>
  <si>
    <t>東寺方　4</t>
    <rPh sb="0" eb="3">
      <t>ヒガシテラカタ</t>
    </rPh>
    <phoneticPr fontId="36"/>
  </si>
  <si>
    <t>東寺方　6　JA</t>
    <rPh sb="0" eb="3">
      <t>ヒガシテラカタ</t>
    </rPh>
    <phoneticPr fontId="36"/>
  </si>
  <si>
    <t>東寺方　RI　JA</t>
    <rPh sb="0" eb="3">
      <t>ヒガシテラカタ</t>
    </rPh>
    <phoneticPr fontId="36"/>
  </si>
  <si>
    <t>東寺方小</t>
    <rPh sb="0" eb="3">
      <t>ヒガシテラカタ</t>
    </rPh>
    <rPh sb="3" eb="4">
      <t>ショウ</t>
    </rPh>
    <phoneticPr fontId="36"/>
  </si>
  <si>
    <t>予備日</t>
    <rPh sb="0" eb="3">
      <t>ヨビビ</t>
    </rPh>
    <phoneticPr fontId="36"/>
  </si>
  <si>
    <t>（5-5-5）</t>
    <phoneticPr fontId="36"/>
  </si>
  <si>
    <t>相模原招待</t>
    <rPh sb="0" eb="3">
      <t>サガミハラ</t>
    </rPh>
    <rPh sb="3" eb="5">
      <t>ショウタイ</t>
    </rPh>
    <phoneticPr fontId="36"/>
  </si>
  <si>
    <t>学校行事　瓜生小　東寺方　第一小　聖ヶ丘　北諏訪小　相模原招待</t>
    <rPh sb="0" eb="4">
      <t>ガッコウギョウジ</t>
    </rPh>
    <rPh sb="5" eb="8">
      <t>ウリュウショウ</t>
    </rPh>
    <rPh sb="9" eb="12">
      <t>ヒガシテラカタ</t>
    </rPh>
    <rPh sb="13" eb="16">
      <t>ダイイチショウ</t>
    </rPh>
    <rPh sb="17" eb="20">
      <t>ヒジリガオカ</t>
    </rPh>
    <rPh sb="21" eb="25">
      <t>キタスワショウ</t>
    </rPh>
    <rPh sb="26" eb="29">
      <t>サガミハラ</t>
    </rPh>
    <rPh sb="29" eb="31">
      <t>ショウタイ</t>
    </rPh>
    <phoneticPr fontId="36"/>
  </si>
  <si>
    <t>〇</t>
  </si>
  <si>
    <t>●</t>
  </si>
  <si>
    <t>△</t>
  </si>
  <si>
    <t>牛久招待　落合-東落合小終日 17多摩→愛和小終日</t>
    <rPh sb="0" eb="4">
      <t>ウシクショウタイ</t>
    </rPh>
    <rPh sb="5" eb="7">
      <t>オチアイ</t>
    </rPh>
    <rPh sb="8" eb="12">
      <t>ヒガシオチアイショウ</t>
    </rPh>
    <rPh sb="12" eb="14">
      <t>シュウジツ</t>
    </rPh>
    <rPh sb="17" eb="19">
      <t>タマ</t>
    </rPh>
    <rPh sb="20" eb="23">
      <t>アイワショウ</t>
    </rPh>
    <rPh sb="23" eb="25">
      <t>シュウジツ</t>
    </rPh>
    <phoneticPr fontId="36"/>
  </si>
  <si>
    <t>全日①　17多摩→愛和小終日</t>
    <rPh sb="0" eb="2">
      <t>ゼンニチ</t>
    </rPh>
    <rPh sb="6" eb="8">
      <t>タマ</t>
    </rPh>
    <rPh sb="9" eb="12">
      <t>アイワショウ</t>
    </rPh>
    <rPh sb="12" eb="14">
      <t>シュウジツ</t>
    </rPh>
    <phoneticPr fontId="36"/>
  </si>
  <si>
    <t>全日②　学区行事　貝取小　17多摩→愛和小AM</t>
    <rPh sb="0" eb="2">
      <t>ゼンニチ</t>
    </rPh>
    <rPh sb="4" eb="8">
      <t>ガックギョウジ</t>
    </rPh>
    <rPh sb="9" eb="12">
      <t>カイドリショウ</t>
    </rPh>
    <rPh sb="15" eb="18">
      <t>タマヤジルシ</t>
    </rPh>
    <rPh sb="18" eb="21">
      <t>アイワショウ</t>
    </rPh>
    <phoneticPr fontId="36"/>
  </si>
  <si>
    <t>第一小学校行事　17多摩→愛和小終日</t>
    <rPh sb="0" eb="3">
      <t>ダイイチショウ</t>
    </rPh>
    <rPh sb="3" eb="7">
      <t>ガッコウギョウジ</t>
    </rPh>
    <rPh sb="10" eb="12">
      <t>タマ</t>
    </rPh>
    <rPh sb="13" eb="16">
      <t>アイワショウ</t>
    </rPh>
    <rPh sb="16" eb="18">
      <t>シュウジツ</t>
    </rPh>
    <phoneticPr fontId="36"/>
  </si>
  <si>
    <t>確定</t>
    <rPh sb="0" eb="2">
      <t>カクテイ</t>
    </rPh>
    <phoneticPr fontId="36"/>
  </si>
  <si>
    <t>和田公園</t>
    <rPh sb="0" eb="4">
      <t>ワダコウエン</t>
    </rPh>
    <phoneticPr fontId="36"/>
  </si>
  <si>
    <t>ムスタング</t>
    <phoneticPr fontId="36"/>
  </si>
  <si>
    <t>小平</t>
    <rPh sb="0" eb="2">
      <t>コダイラ</t>
    </rPh>
    <phoneticPr fontId="36"/>
  </si>
  <si>
    <t>稲城招待6　小平</t>
    <rPh sb="0" eb="4">
      <t>イナギショウタイ</t>
    </rPh>
    <rPh sb="6" eb="8">
      <t>コダイラ</t>
    </rPh>
    <phoneticPr fontId="36"/>
  </si>
  <si>
    <t>鶴牧</t>
    <rPh sb="0" eb="2">
      <t>ツルマキ</t>
    </rPh>
    <phoneticPr fontId="36"/>
  </si>
  <si>
    <t>協会</t>
    <rPh sb="0" eb="2">
      <t>キョウカイ</t>
    </rPh>
    <phoneticPr fontId="36"/>
  </si>
  <si>
    <t>学校行事多数　小平　藤沢</t>
    <rPh sb="0" eb="6">
      <t>ガッコウギョウジタスウ</t>
    </rPh>
    <rPh sb="7" eb="9">
      <t>コダイラ</t>
    </rPh>
    <rPh sb="10" eb="12">
      <t>フジサワ</t>
    </rPh>
    <phoneticPr fontId="36"/>
  </si>
  <si>
    <t>東落合</t>
    <rPh sb="0" eb="3">
      <t>ヒガシオチアイ</t>
    </rPh>
    <phoneticPr fontId="36"/>
  </si>
  <si>
    <t>愛和小</t>
    <rPh sb="0" eb="3">
      <t>アイワショウ</t>
    </rPh>
    <phoneticPr fontId="36"/>
  </si>
  <si>
    <t>1-5</t>
    <phoneticPr fontId="36"/>
  </si>
  <si>
    <t>学校行事愛和小　くじら</t>
    <rPh sb="0" eb="2">
      <t>ガッコウ</t>
    </rPh>
    <rPh sb="2" eb="4">
      <t>ギョウジ</t>
    </rPh>
    <rPh sb="4" eb="6">
      <t>アイワ</t>
    </rPh>
    <rPh sb="6" eb="7">
      <t>ショウ</t>
    </rPh>
    <phoneticPr fontId="36"/>
  </si>
  <si>
    <t>学校行事　東落合　聖小　くじら</t>
    <rPh sb="0" eb="4">
      <t>ガッコウギョウジ</t>
    </rPh>
    <rPh sb="5" eb="8">
      <t>ヒガシオチアイ</t>
    </rPh>
    <rPh sb="9" eb="11">
      <t>ヒジリショウ</t>
    </rPh>
    <phoneticPr fontId="36"/>
  </si>
  <si>
    <t>リハウス　くじら　JAみなみ4</t>
    <phoneticPr fontId="36"/>
  </si>
  <si>
    <t>1/19　26　4年招待</t>
    <rPh sb="9" eb="12">
      <t>ネンショウタイ</t>
    </rPh>
    <phoneticPr fontId="36"/>
  </si>
  <si>
    <t>リハウス　フットサル　自治体交流　17多摩→愛和小AM　町田</t>
    <rPh sb="11" eb="14">
      <t>ジチタイ</t>
    </rPh>
    <rPh sb="14" eb="16">
      <t>コウリュウ</t>
    </rPh>
    <rPh sb="19" eb="21">
      <t>タマ</t>
    </rPh>
    <rPh sb="22" eb="25">
      <t>アイワショウ</t>
    </rPh>
    <rPh sb="28" eb="30">
      <t>マチダ</t>
    </rPh>
    <phoneticPr fontId="36"/>
  </si>
  <si>
    <t>くじら　JAみなみ4　町田</t>
    <rPh sb="11" eb="13">
      <t>マチダ</t>
    </rPh>
    <phoneticPr fontId="36"/>
  </si>
  <si>
    <t>全日③　鶴牧→貝取南終日</t>
    <rPh sb="0" eb="2">
      <t>ゼンニチ</t>
    </rPh>
    <rPh sb="4" eb="6">
      <t>ツルマキ</t>
    </rPh>
    <rPh sb="7" eb="10">
      <t>カイドリミナミ</t>
    </rPh>
    <rPh sb="10" eb="12">
      <t>シュウジツ</t>
    </rPh>
    <phoneticPr fontId="36"/>
  </si>
  <si>
    <t>落合-図書館終日　東寺方→終日</t>
    <rPh sb="0" eb="2">
      <t>オチアイ</t>
    </rPh>
    <rPh sb="3" eb="6">
      <t>トショカン</t>
    </rPh>
    <rPh sb="6" eb="8">
      <t>シュウジツ</t>
    </rPh>
    <rPh sb="9" eb="12">
      <t>ヒガシテラカタ</t>
    </rPh>
    <rPh sb="13" eb="15">
      <t>シュウジツ</t>
    </rPh>
    <phoneticPr fontId="36"/>
  </si>
  <si>
    <t>学校行事多数　小平　藤沢　東寺方→AM</t>
    <rPh sb="0" eb="6">
      <t>ガッコウギョウジタスウ</t>
    </rPh>
    <rPh sb="7" eb="9">
      <t>コダイラ</t>
    </rPh>
    <rPh sb="10" eb="12">
      <t>フジサワ</t>
    </rPh>
    <rPh sb="13" eb="16">
      <t>ヒガシテラカタ</t>
    </rPh>
    <phoneticPr fontId="36"/>
  </si>
  <si>
    <t>学校行事　第2小　愛和小　自治体交流4　東寺方→AM</t>
    <rPh sb="0" eb="4">
      <t>ガッコウギョウジ</t>
    </rPh>
    <rPh sb="5" eb="6">
      <t>ダイ</t>
    </rPh>
    <rPh sb="7" eb="8">
      <t>ショウ</t>
    </rPh>
    <rPh sb="9" eb="12">
      <t>アイワショウ</t>
    </rPh>
    <rPh sb="13" eb="18">
      <t>ジチタイコウリュウ</t>
    </rPh>
    <rPh sb="20" eb="24">
      <t>ヒガシテラカタヤジルシ</t>
    </rPh>
    <phoneticPr fontId="36"/>
  </si>
  <si>
    <t>３永山</t>
    <rPh sb="1" eb="3">
      <t>ナガヤマ</t>
    </rPh>
    <phoneticPr fontId="36"/>
  </si>
  <si>
    <t>鶴牧　１７</t>
    <rPh sb="0" eb="2">
      <t>ツルマキ</t>
    </rPh>
    <phoneticPr fontId="36"/>
  </si>
  <si>
    <t>中止</t>
    <rPh sb="0" eb="2">
      <t>チュウシ</t>
    </rPh>
    <phoneticPr fontId="36"/>
  </si>
  <si>
    <t>確定</t>
    <rPh sb="0" eb="2">
      <t>カクテイ</t>
    </rPh>
    <phoneticPr fontId="36"/>
  </si>
  <si>
    <t>■順位決定戦</t>
    <rPh sb="1" eb="6">
      <t>ジュンイケッテイセン</t>
    </rPh>
    <phoneticPr fontId="36"/>
  </si>
  <si>
    <t>貝取南公園</t>
    <rPh sb="0" eb="3">
      <t>カイドリミナミ</t>
    </rPh>
    <rPh sb="3" eb="5">
      <t>コウエン</t>
    </rPh>
    <phoneticPr fontId="36"/>
  </si>
  <si>
    <t>確定</t>
    <rPh sb="0" eb="2">
      <t>カクテイ</t>
    </rPh>
    <phoneticPr fontId="36"/>
  </si>
  <si>
    <t>和田公園</t>
    <rPh sb="0" eb="4">
      <t>ワダコウエン</t>
    </rPh>
    <phoneticPr fontId="36"/>
  </si>
  <si>
    <t>1-3</t>
    <phoneticPr fontId="36"/>
  </si>
  <si>
    <t>SEISEKI　B</t>
    <phoneticPr fontId="36"/>
  </si>
  <si>
    <t>4-5</t>
    <phoneticPr fontId="36"/>
  </si>
  <si>
    <t>落合A</t>
    <rPh sb="0" eb="2">
      <t>オチアイ</t>
    </rPh>
    <phoneticPr fontId="36"/>
  </si>
  <si>
    <t>TK</t>
    <phoneticPr fontId="36"/>
  </si>
  <si>
    <t>図書館A</t>
    <rPh sb="0" eb="3">
      <t>トショカン</t>
    </rPh>
    <phoneticPr fontId="36"/>
  </si>
  <si>
    <t>落合</t>
    <rPh sb="0" eb="2">
      <t>オチアイ</t>
    </rPh>
    <phoneticPr fontId="36"/>
  </si>
  <si>
    <t>1-3　鶴牧D</t>
    <rPh sb="4" eb="6">
      <t>ツルマキ</t>
    </rPh>
    <phoneticPr fontId="36"/>
  </si>
  <si>
    <t>4-7　TK-B</t>
    <phoneticPr fontId="36"/>
  </si>
  <si>
    <t>1-3　永山</t>
    <rPh sb="4" eb="6">
      <t>ナガヤマ</t>
    </rPh>
    <phoneticPr fontId="36"/>
  </si>
  <si>
    <t>4-6　SEISEKI-A</t>
    <phoneticPr fontId="36"/>
  </si>
  <si>
    <t>貝取南公園</t>
    <rPh sb="0" eb="5">
      <t>カイドリミナミコウエン</t>
    </rPh>
    <phoneticPr fontId="36"/>
  </si>
  <si>
    <t>1-3SEISEKI-A</t>
    <phoneticPr fontId="36"/>
  </si>
  <si>
    <t>4-6永山</t>
    <rPh sb="3" eb="5">
      <t>ナガヤマ</t>
    </rPh>
    <phoneticPr fontId="36"/>
  </si>
  <si>
    <t>7-10ムスタング</t>
    <phoneticPr fontId="36"/>
  </si>
  <si>
    <t>11/4終日　11/16　9：00-12：30　11/23　09：00-12：30</t>
    <rPh sb="4" eb="6">
      <t>シュウジツ</t>
    </rPh>
    <phoneticPr fontId="36"/>
  </si>
  <si>
    <t>図書館B</t>
    <rPh sb="0" eb="3">
      <t>トショカン</t>
    </rPh>
    <phoneticPr fontId="36"/>
  </si>
  <si>
    <t>確定</t>
    <rPh sb="0" eb="2">
      <t>カクテイ</t>
    </rPh>
    <phoneticPr fontId="36"/>
  </si>
  <si>
    <t>図書館</t>
    <rPh sb="0" eb="3">
      <t>トショカン</t>
    </rPh>
    <phoneticPr fontId="36"/>
  </si>
  <si>
    <t>愛和小</t>
    <rPh sb="0" eb="3">
      <t>アイワショウ</t>
    </rPh>
    <phoneticPr fontId="36"/>
  </si>
  <si>
    <t>SESEKI-C</t>
  </si>
  <si>
    <t>1-4鶴牧</t>
    <rPh sb="3" eb="5">
      <t>ツルマキ</t>
    </rPh>
    <phoneticPr fontId="36"/>
  </si>
  <si>
    <t>協会</t>
    <rPh sb="0" eb="2">
      <t>キョウカイ</t>
    </rPh>
    <phoneticPr fontId="36"/>
  </si>
  <si>
    <t>第一小A</t>
    <rPh sb="0" eb="3">
      <t>ダイイチショウ</t>
    </rPh>
    <phoneticPr fontId="36"/>
  </si>
  <si>
    <t>第一小B</t>
    <rPh sb="0" eb="2">
      <t>ダイイチ</t>
    </rPh>
    <rPh sb="2" eb="3">
      <t>ショウ</t>
    </rPh>
    <phoneticPr fontId="36"/>
  </si>
  <si>
    <t>SEISEKI A</t>
  </si>
  <si>
    <t>1-3落合</t>
    <rPh sb="3" eb="5">
      <t>オチアイ</t>
    </rPh>
    <phoneticPr fontId="36"/>
  </si>
  <si>
    <t>1-4TK-A</t>
    <phoneticPr fontId="36"/>
  </si>
  <si>
    <t>5-7鶴牧A</t>
    <rPh sb="3" eb="5">
      <t>ツルマキ</t>
    </rPh>
    <phoneticPr fontId="36"/>
  </si>
  <si>
    <t>SEISEKI</t>
    <phoneticPr fontId="36"/>
  </si>
  <si>
    <t>協会</t>
    <rPh sb="0" eb="2">
      <t>キョウカイ</t>
    </rPh>
    <phoneticPr fontId="36"/>
  </si>
  <si>
    <t>聖小</t>
    <rPh sb="0" eb="2">
      <t>ヒジリショウ</t>
    </rPh>
    <phoneticPr fontId="36"/>
  </si>
  <si>
    <t>6以下</t>
    <rPh sb="1" eb="3">
      <t>イカ</t>
    </rPh>
    <phoneticPr fontId="36"/>
  </si>
  <si>
    <t>6以下A</t>
    <rPh sb="1" eb="3">
      <t>イカ</t>
    </rPh>
    <phoneticPr fontId="36"/>
  </si>
  <si>
    <t>6以下B</t>
    <rPh sb="1" eb="3">
      <t>イカ</t>
    </rPh>
    <phoneticPr fontId="36"/>
  </si>
  <si>
    <t>6以下C</t>
    <rPh sb="1" eb="3">
      <t>イカ</t>
    </rPh>
    <phoneticPr fontId="36"/>
  </si>
  <si>
    <t>①学校行事　PM可</t>
    <rPh sb="1" eb="5">
      <t>ガッコウギョウジ</t>
    </rPh>
    <rPh sb="8" eb="9">
      <t>カ</t>
    </rPh>
    <phoneticPr fontId="36"/>
  </si>
  <si>
    <t>②ブロックリハウス等</t>
    <rPh sb="9" eb="10">
      <t>トウ</t>
    </rPh>
    <phoneticPr fontId="36"/>
  </si>
  <si>
    <t>③協会派遣　</t>
    <rPh sb="1" eb="5">
      <t>キョウカイハケン</t>
    </rPh>
    <phoneticPr fontId="36"/>
  </si>
  <si>
    <t>④女子派遣</t>
    <rPh sb="1" eb="3">
      <t>ジョシ</t>
    </rPh>
    <rPh sb="3" eb="5">
      <t>ハケン</t>
    </rPh>
    <phoneticPr fontId="36"/>
  </si>
  <si>
    <t>TK</t>
  </si>
  <si>
    <t>①</t>
  </si>
  <si>
    <t>⑤</t>
  </si>
  <si>
    <t>③</t>
  </si>
  <si>
    <r>
      <t xml:space="preserve">①
</t>
    </r>
    <r>
      <rPr>
        <sz val="10"/>
        <rFont val="ＭＳ Ｐゴシック"/>
        <family val="3"/>
        <charset val="128"/>
      </rPr>
      <t>15:00以降可</t>
    </r>
  </si>
  <si>
    <t>17多摩</t>
  </si>
  <si>
    <t>ムスタング</t>
  </si>
  <si>
    <t>②</t>
  </si>
  <si>
    <t>⑤運動会</t>
    <rPh sb="1" eb="4">
      <t>ウンドウカイ</t>
    </rPh>
    <phoneticPr fontId="36"/>
  </si>
  <si>
    <t>③くじらカップ</t>
  </si>
  <si>
    <t>①登校日</t>
    <rPh sb="1" eb="4">
      <t>トウコウビ</t>
    </rPh>
    <phoneticPr fontId="36"/>
  </si>
  <si>
    <t>③町田JC</t>
    <rPh sb="1" eb="3">
      <t>マチダ</t>
    </rPh>
    <phoneticPr fontId="36"/>
  </si>
  <si>
    <t>③町田JC（予備）</t>
    <rPh sb="1" eb="3">
      <t>マチダ</t>
    </rPh>
    <rPh sb="6" eb="8">
      <t>ヨビ</t>
    </rPh>
    <phoneticPr fontId="36"/>
  </si>
  <si>
    <t>③町田JC（決勝T）</t>
    <rPh sb="0" eb="3">
      <t>サンマチダ</t>
    </rPh>
    <rPh sb="6" eb="8">
      <t>ケッショウ</t>
    </rPh>
    <phoneticPr fontId="36"/>
  </si>
  <si>
    <t>x</t>
  </si>
  <si>
    <t>ｘ</t>
  </si>
  <si>
    <t>①</t>
    <phoneticPr fontId="36"/>
  </si>
  <si>
    <t>②</t>
    <phoneticPr fontId="36"/>
  </si>
  <si>
    <t>選手権あり</t>
    <rPh sb="0" eb="3">
      <t>センシュケン</t>
    </rPh>
    <phoneticPr fontId="36"/>
  </si>
  <si>
    <t>トレセン大会</t>
    <rPh sb="4" eb="6">
      <t>タイカイ</t>
    </rPh>
    <phoneticPr fontId="36"/>
  </si>
  <si>
    <t>①（後半時間帯は）</t>
    <rPh sb="2" eb="4">
      <t>コウハン</t>
    </rPh>
    <rPh sb="4" eb="7">
      <t>ジカンタイ</t>
    </rPh>
    <phoneticPr fontId="36"/>
  </si>
  <si>
    <t>リハウスあり</t>
  </si>
  <si>
    <t>秋季大会あり</t>
    <rPh sb="0" eb="2">
      <t>シュウキ</t>
    </rPh>
    <rPh sb="2" eb="4">
      <t>タイカイ</t>
    </rPh>
    <phoneticPr fontId="36"/>
  </si>
  <si>
    <t>トレセン招待ありＮＧ</t>
    <rPh sb="4" eb="6">
      <t>ショウタイ</t>
    </rPh>
    <phoneticPr fontId="36"/>
  </si>
  <si>
    <t>JAみなみあり</t>
  </si>
  <si>
    <t>リハウス、JAみなみあり</t>
  </si>
  <si>
    <t>TKスペラーレ</t>
    <phoneticPr fontId="36"/>
  </si>
  <si>
    <t>落合</t>
    <rPh sb="0" eb="2">
      <t>オチアイ</t>
    </rPh>
    <phoneticPr fontId="36"/>
  </si>
  <si>
    <t>鶴牧</t>
    <rPh sb="0" eb="2">
      <t>ツルマキ</t>
    </rPh>
    <phoneticPr fontId="36"/>
  </si>
  <si>
    <t>6年以下</t>
    <rPh sb="1" eb="2">
      <t>ネン</t>
    </rPh>
    <rPh sb="2" eb="4">
      <t>イカ</t>
    </rPh>
    <phoneticPr fontId="36"/>
  </si>
  <si>
    <t>5-8SEISEKI</t>
    <phoneticPr fontId="36"/>
  </si>
  <si>
    <t>３A</t>
  </si>
  <si>
    <t>⑤③</t>
  </si>
  <si>
    <t>秋季大会</t>
  </si>
  <si>
    <t>④PMｘ</t>
  </si>
  <si>
    <t>⑤午後〇</t>
    <rPh sb="1" eb="3">
      <t>ゴゴ</t>
    </rPh>
    <phoneticPr fontId="36"/>
  </si>
  <si>
    <t>④</t>
  </si>
  <si>
    <t>⑤学校行事終日不可</t>
    <rPh sb="1" eb="5">
      <t>ガッコウギョウジ</t>
    </rPh>
    <rPh sb="5" eb="7">
      <t>シュウジツ</t>
    </rPh>
    <rPh sb="7" eb="9">
      <t>フカ</t>
    </rPh>
    <phoneticPr fontId="36"/>
  </si>
  <si>
    <t>5A</t>
    <phoneticPr fontId="36"/>
  </si>
  <si>
    <t>5B</t>
    <phoneticPr fontId="36"/>
  </si>
  <si>
    <t>3-4</t>
    <phoneticPr fontId="36"/>
  </si>
  <si>
    <t>SEISEKI-A</t>
  </si>
  <si>
    <t>SEISEKI-B</t>
  </si>
  <si>
    <t>和田公園</t>
    <rPh sb="0" eb="4">
      <t>ワダコウエン</t>
    </rPh>
    <phoneticPr fontId="36"/>
  </si>
  <si>
    <t>1-2</t>
    <phoneticPr fontId="36"/>
  </si>
  <si>
    <t>図書館G</t>
    <rPh sb="0" eb="3">
      <t>トショカン</t>
    </rPh>
    <phoneticPr fontId="36"/>
  </si>
  <si>
    <t>協会</t>
    <rPh sb="0" eb="2">
      <t>キョウカイ</t>
    </rPh>
    <phoneticPr fontId="36"/>
  </si>
  <si>
    <t>鶴牧</t>
    <rPh sb="0" eb="2">
      <t>ツルマキ</t>
    </rPh>
    <phoneticPr fontId="36"/>
  </si>
  <si>
    <t>落合A</t>
    <rPh sb="0" eb="2">
      <t>オチアイ</t>
    </rPh>
    <phoneticPr fontId="36"/>
  </si>
  <si>
    <t>聖ヶ丘</t>
    <rPh sb="0" eb="3">
      <t>ヒジリガオカ</t>
    </rPh>
    <phoneticPr fontId="36"/>
  </si>
  <si>
    <t>―</t>
    <phoneticPr fontId="36"/>
  </si>
  <si>
    <t>和田公園</t>
    <rPh sb="0" eb="4">
      <t>ワダコウエン</t>
    </rPh>
    <phoneticPr fontId="36"/>
  </si>
  <si>
    <t>落合</t>
    <rPh sb="0" eb="2">
      <t>オチアイ</t>
    </rPh>
    <phoneticPr fontId="36"/>
  </si>
  <si>
    <t>1-4</t>
    <phoneticPr fontId="36"/>
  </si>
  <si>
    <t>17多摩A</t>
    <phoneticPr fontId="36"/>
  </si>
  <si>
    <t>5-7</t>
    <phoneticPr fontId="36"/>
  </si>
  <si>
    <t>SEISEKIA</t>
  </si>
  <si>
    <t>貝取南公園</t>
    <rPh sb="0" eb="5">
      <t>カイドリミナミコウエン</t>
    </rPh>
    <phoneticPr fontId="36"/>
  </si>
  <si>
    <t>図書館</t>
    <rPh sb="0" eb="3">
      <t>トショカン</t>
    </rPh>
    <phoneticPr fontId="36"/>
  </si>
  <si>
    <t>聖ヶ丘</t>
    <rPh sb="0" eb="3">
      <t>ヒジリガオカ</t>
    </rPh>
    <phoneticPr fontId="36"/>
  </si>
  <si>
    <t>東寺方</t>
    <rPh sb="0" eb="3">
      <t>ヒガシテラカタ</t>
    </rPh>
    <phoneticPr fontId="36"/>
  </si>
  <si>
    <t>5A</t>
    <phoneticPr fontId="36"/>
  </si>
  <si>
    <t>5B</t>
    <phoneticPr fontId="36"/>
  </si>
  <si>
    <t>協会</t>
    <rPh sb="0" eb="2">
      <t>キョウカイ</t>
    </rPh>
    <phoneticPr fontId="36"/>
  </si>
  <si>
    <t>落合</t>
    <rPh sb="0" eb="2">
      <t>オチアイ</t>
    </rPh>
    <phoneticPr fontId="36"/>
  </si>
  <si>
    <t>落合A</t>
    <rPh sb="0" eb="2">
      <t>オチアイ</t>
    </rPh>
    <phoneticPr fontId="36"/>
  </si>
  <si>
    <t>TKスペラーレ</t>
    <phoneticPr fontId="36"/>
  </si>
  <si>
    <t>TK
スペラーレ</t>
    <phoneticPr fontId="36"/>
  </si>
  <si>
    <t>多摩</t>
    <rPh sb="0" eb="2">
      <t>タマ</t>
    </rPh>
    <phoneticPr fontId="36"/>
  </si>
  <si>
    <t>ムスタング</t>
    <phoneticPr fontId="36"/>
  </si>
  <si>
    <t>鶴牧A</t>
    <rPh sb="0" eb="2">
      <t>ツルマキ</t>
    </rPh>
    <phoneticPr fontId="36"/>
  </si>
  <si>
    <t>鶴牧B</t>
    <rPh sb="0" eb="2">
      <t>ツルマキ</t>
    </rPh>
    <phoneticPr fontId="36"/>
  </si>
  <si>
    <t>1-4</t>
    <phoneticPr fontId="36"/>
  </si>
  <si>
    <t>33・34敗者</t>
    <rPh sb="5" eb="7">
      <t>ハイシャ</t>
    </rPh>
    <phoneticPr fontId="36"/>
  </si>
  <si>
    <t>ムスタ　選</t>
    <rPh sb="4" eb="5">
      <t>セン</t>
    </rPh>
    <phoneticPr fontId="36"/>
  </si>
  <si>
    <t>落合・多摩</t>
    <rPh sb="0" eb="2">
      <t>オチアイ</t>
    </rPh>
    <rPh sb="3" eb="5">
      <t>タマ</t>
    </rPh>
    <phoneticPr fontId="36"/>
  </si>
  <si>
    <t>12/</t>
    <phoneticPr fontId="36"/>
  </si>
  <si>
    <t>12/7　和田公園　終日</t>
    <rPh sb="5" eb="9">
      <t>ワダコウエン</t>
    </rPh>
    <rPh sb="10" eb="12">
      <t>シュウジツ</t>
    </rPh>
    <phoneticPr fontId="36"/>
  </si>
  <si>
    <t>12/8　AM　</t>
    <phoneticPr fontId="36"/>
  </si>
  <si>
    <t>12/1図書館</t>
    <rPh sb="4" eb="7">
      <t>トショカン</t>
    </rPh>
    <phoneticPr fontId="36"/>
  </si>
  <si>
    <t>12/1PM</t>
    <phoneticPr fontId="36"/>
  </si>
  <si>
    <t>TKスペラーレA</t>
    <phoneticPr fontId="36"/>
  </si>
  <si>
    <t>SEISEKI-C</t>
    <phoneticPr fontId="36"/>
  </si>
  <si>
    <t>SEISEKI-B</t>
    <phoneticPr fontId="36"/>
  </si>
  <si>
    <t>SEISEKI-A</t>
    <phoneticPr fontId="36"/>
  </si>
  <si>
    <t>永山</t>
    <rPh sb="0" eb="2">
      <t>ナガヤマ</t>
    </rPh>
    <phoneticPr fontId="36"/>
  </si>
  <si>
    <t>落合</t>
    <rPh sb="0" eb="2">
      <t>オチアイ</t>
    </rPh>
    <phoneticPr fontId="36"/>
  </si>
  <si>
    <t>豊ヶ丘小A</t>
    <rPh sb="0" eb="4">
      <t>トヨガオカショウ</t>
    </rPh>
    <phoneticPr fontId="36"/>
  </si>
  <si>
    <t>豊ヶ丘小B</t>
    <rPh sb="0" eb="4">
      <t>トヨガオカショウ</t>
    </rPh>
    <phoneticPr fontId="36"/>
  </si>
  <si>
    <t>1F</t>
    <phoneticPr fontId="36"/>
  </si>
  <si>
    <t>11敗者</t>
    <rPh sb="2" eb="4">
      <t>ハイシャ</t>
    </rPh>
    <phoneticPr fontId="36"/>
  </si>
  <si>
    <t>12敗者</t>
    <rPh sb="2" eb="4">
      <t>ハイシャ</t>
    </rPh>
    <phoneticPr fontId="36"/>
  </si>
  <si>
    <t>13敗者</t>
    <rPh sb="2" eb="4">
      <t>ハイシャ</t>
    </rPh>
    <phoneticPr fontId="36"/>
  </si>
  <si>
    <t>14敗者</t>
    <rPh sb="2" eb="4">
      <t>ハイシャ</t>
    </rPh>
    <phoneticPr fontId="36"/>
  </si>
  <si>
    <t>当該</t>
    <rPh sb="0" eb="2">
      <t>トウガイ</t>
    </rPh>
    <phoneticPr fontId="36"/>
  </si>
  <si>
    <t>1-2</t>
    <phoneticPr fontId="36"/>
  </si>
  <si>
    <t>3-4</t>
    <phoneticPr fontId="36"/>
  </si>
  <si>
    <t>TKスペラーレ</t>
    <phoneticPr fontId="36"/>
  </si>
  <si>
    <t>3-</t>
    <phoneticPr fontId="36"/>
  </si>
  <si>
    <t>PK
2-3</t>
    <phoneticPr fontId="36"/>
  </si>
  <si>
    <t>多摩</t>
    <rPh sb="0" eb="2">
      <t>タマ</t>
    </rPh>
    <phoneticPr fontId="36"/>
  </si>
  <si>
    <t>0</t>
    <phoneticPr fontId="36"/>
  </si>
  <si>
    <t>P</t>
    <phoneticPr fontId="36"/>
  </si>
  <si>
    <t>K</t>
    <phoneticPr fontId="36"/>
  </si>
  <si>
    <t>ムスタング</t>
    <phoneticPr fontId="36"/>
  </si>
  <si>
    <t>聖小</t>
    <rPh sb="0" eb="2">
      <t>ヒジリショウ</t>
    </rPh>
    <phoneticPr fontId="36"/>
  </si>
  <si>
    <t>1-3</t>
    <phoneticPr fontId="36"/>
  </si>
  <si>
    <t>落合A</t>
    <rPh sb="0" eb="2">
      <t>オチアイ</t>
    </rPh>
    <phoneticPr fontId="36"/>
  </si>
  <si>
    <t>4-5</t>
    <phoneticPr fontId="36"/>
  </si>
  <si>
    <t>17多摩</t>
    <rPh sb="2" eb="4">
      <t>タマ</t>
    </rPh>
    <phoneticPr fontId="36"/>
  </si>
  <si>
    <t>S5</t>
    <phoneticPr fontId="36"/>
  </si>
  <si>
    <t>S1の両者</t>
    <rPh sb="3" eb="5">
      <t>リョウシャ</t>
    </rPh>
    <phoneticPr fontId="36"/>
  </si>
  <si>
    <t>S4の両者</t>
    <rPh sb="3" eb="5">
      <t>リョウシャ</t>
    </rPh>
    <phoneticPr fontId="36"/>
  </si>
  <si>
    <t>SFM</t>
    <phoneticPr fontId="36"/>
  </si>
  <si>
    <t>多摩リハウスのため</t>
    <rPh sb="0" eb="2">
      <t>タマ</t>
    </rPh>
    <phoneticPr fontId="36"/>
  </si>
  <si>
    <t>全チーム</t>
    <rPh sb="0" eb="1">
      <t>ゼン</t>
    </rPh>
    <phoneticPr fontId="36"/>
  </si>
  <si>
    <t>協会</t>
    <rPh sb="0" eb="2">
      <t>キョウカイ</t>
    </rPh>
    <phoneticPr fontId="36"/>
  </si>
  <si>
    <t>BP</t>
    <phoneticPr fontId="36"/>
  </si>
  <si>
    <t>聖小</t>
    <rPh sb="0" eb="2">
      <t>ヒジリショウ</t>
    </rPh>
    <phoneticPr fontId="36"/>
  </si>
  <si>
    <t>多摩陸</t>
    <rPh sb="0" eb="3">
      <t>タマリク</t>
    </rPh>
    <phoneticPr fontId="36"/>
  </si>
  <si>
    <t>豊ヶ丘小</t>
    <rPh sb="0" eb="4">
      <t>トヨガオカショウ</t>
    </rPh>
    <phoneticPr fontId="36"/>
  </si>
  <si>
    <t>修了</t>
    <rPh sb="0" eb="2">
      <t>シュウリョウ</t>
    </rPh>
    <phoneticPr fontId="36"/>
  </si>
  <si>
    <t>SEISEKI-ｂ</t>
    <phoneticPr fontId="36"/>
  </si>
  <si>
    <t>17多摩</t>
    <rPh sb="2" eb="4">
      <t>タマ</t>
    </rPh>
    <phoneticPr fontId="36"/>
  </si>
  <si>
    <t>聖ヶ丘</t>
    <rPh sb="0" eb="3">
      <t>ヒジリガオカ</t>
    </rPh>
    <phoneticPr fontId="36"/>
  </si>
  <si>
    <t>東寺方</t>
    <rPh sb="0" eb="3">
      <t>ヒガシテラカタ</t>
    </rPh>
    <phoneticPr fontId="36"/>
  </si>
  <si>
    <t>永山</t>
    <rPh sb="0" eb="2">
      <t>ナガヤマ</t>
    </rPh>
    <phoneticPr fontId="36"/>
  </si>
  <si>
    <t>SEISEKI-B</t>
    <phoneticPr fontId="36"/>
  </si>
  <si>
    <t>落合A</t>
    <rPh sb="0" eb="2">
      <t>オチアイ</t>
    </rPh>
    <phoneticPr fontId="36"/>
  </si>
  <si>
    <t>SEISEKI-C</t>
    <phoneticPr fontId="36"/>
  </si>
  <si>
    <t>TKスペラーレ</t>
    <phoneticPr fontId="36"/>
  </si>
  <si>
    <t>鶴牧</t>
    <rPh sb="0" eb="2">
      <t>ツルマキ</t>
    </rPh>
    <phoneticPr fontId="36"/>
  </si>
  <si>
    <t>52敗者</t>
    <rPh sb="2" eb="4">
      <t>ハイシャ</t>
    </rPh>
    <phoneticPr fontId="36"/>
  </si>
  <si>
    <t>51敗者</t>
    <rPh sb="2" eb="4">
      <t>ハイシャ</t>
    </rPh>
    <phoneticPr fontId="36"/>
  </si>
  <si>
    <t>53敗者</t>
    <rPh sb="2" eb="4">
      <t>ハイシャ</t>
    </rPh>
    <phoneticPr fontId="36"/>
  </si>
  <si>
    <t>54敗者</t>
    <rPh sb="2" eb="4">
      <t>ハイシャ</t>
    </rPh>
    <phoneticPr fontId="36"/>
  </si>
  <si>
    <t>54</t>
  </si>
  <si>
    <t>S4</t>
  </si>
  <si>
    <t>S3</t>
  </si>
  <si>
    <t>S1</t>
  </si>
  <si>
    <t>53　SEISEKI-B</t>
    <phoneticPr fontId="36"/>
  </si>
  <si>
    <t>S3　鶴牧　東寺方</t>
    <rPh sb="3" eb="5">
      <t>ツルマキ</t>
    </rPh>
    <rPh sb="6" eb="9">
      <t>ヒガシテラカタ</t>
    </rPh>
    <phoneticPr fontId="36"/>
  </si>
  <si>
    <t>S4TK　聖ヶ丘</t>
    <rPh sb="5" eb="8">
      <t>ヒジリガオカ</t>
    </rPh>
    <phoneticPr fontId="36"/>
  </si>
  <si>
    <t>S3鶴牧　東寺方</t>
    <rPh sb="2" eb="4">
      <t>ツルマキ</t>
    </rPh>
    <rPh sb="5" eb="8">
      <t>ヒガシテラカタ</t>
    </rPh>
    <phoneticPr fontId="36"/>
  </si>
  <si>
    <t>54聖ヶ丘</t>
    <rPh sb="2" eb="5">
      <t>ヒジリガオカ</t>
    </rPh>
    <phoneticPr fontId="36"/>
  </si>
  <si>
    <t>前半S4敗者　後半S5の敗者</t>
    <rPh sb="0" eb="2">
      <t>ゼンハン</t>
    </rPh>
    <rPh sb="4" eb="6">
      <t>ハイシャ</t>
    </rPh>
    <rPh sb="7" eb="9">
      <t>コウハン</t>
    </rPh>
    <rPh sb="12" eb="14">
      <t>ハイシャ</t>
    </rPh>
    <phoneticPr fontId="36"/>
  </si>
  <si>
    <t>SFM　　SEISEKI</t>
    <phoneticPr fontId="36"/>
  </si>
  <si>
    <t>52　鶴牧　SE-C</t>
    <rPh sb="3" eb="5">
      <t>ツルマキ</t>
    </rPh>
    <phoneticPr fontId="36"/>
  </si>
  <si>
    <t>S5　落合　17多摩</t>
    <rPh sb="3" eb="5">
      <t>オチアイ</t>
    </rPh>
    <rPh sb="8" eb="10">
      <t>タマ</t>
    </rPh>
    <phoneticPr fontId="36"/>
  </si>
  <si>
    <t>PK
2-3</t>
    <phoneticPr fontId="36"/>
  </si>
  <si>
    <t>PK
4-3</t>
    <phoneticPr fontId="36"/>
  </si>
  <si>
    <t>SEISEKI--A</t>
    <phoneticPr fontId="36"/>
  </si>
  <si>
    <t>3</t>
    <phoneticPr fontId="36"/>
  </si>
  <si>
    <t>0</t>
    <phoneticPr fontId="36"/>
  </si>
  <si>
    <t>2</t>
    <phoneticPr fontId="36"/>
  </si>
  <si>
    <t>P</t>
    <phoneticPr fontId="36"/>
  </si>
  <si>
    <t>K</t>
    <phoneticPr fontId="36"/>
  </si>
  <si>
    <t>TKスペラーレA</t>
    <phoneticPr fontId="36"/>
  </si>
  <si>
    <t>落合</t>
    <rPh sb="0" eb="2">
      <t>オチアイ</t>
    </rPh>
    <phoneticPr fontId="36"/>
  </si>
  <si>
    <t>永山</t>
    <rPh sb="0" eb="2">
      <t>ナガヤマ</t>
    </rPh>
    <phoneticPr fontId="36"/>
  </si>
  <si>
    <t>審判部</t>
    <rPh sb="0" eb="3">
      <t>シンパンブ</t>
    </rPh>
    <phoneticPr fontId="36"/>
  </si>
  <si>
    <t>両チーム</t>
    <rPh sb="0" eb="1">
      <t>リョウ</t>
    </rPh>
    <phoneticPr fontId="36"/>
  </si>
  <si>
    <t>S3</t>
    <phoneticPr fontId="36"/>
  </si>
  <si>
    <t>多摩</t>
    <rPh sb="0" eb="2">
      <t>タマ</t>
    </rPh>
    <phoneticPr fontId="36"/>
  </si>
  <si>
    <t>SEISEKI</t>
    <phoneticPr fontId="36"/>
  </si>
  <si>
    <t>審判部予定</t>
    <rPh sb="0" eb="5">
      <t>シンパンブヨテイ</t>
    </rPh>
    <phoneticPr fontId="36"/>
  </si>
  <si>
    <t>SFM　</t>
    <phoneticPr fontId="36"/>
  </si>
  <si>
    <t>PK
0-2</t>
    <phoneticPr fontId="36"/>
  </si>
  <si>
    <t>PK
1-2</t>
    <phoneticPr fontId="36"/>
  </si>
  <si>
    <t>PK
2-3</t>
    <phoneticPr fontId="36"/>
  </si>
  <si>
    <t>0</t>
    <phoneticPr fontId="36"/>
  </si>
  <si>
    <t>鶴牧</t>
    <rPh sb="0" eb="2">
      <t>ツルマキ</t>
    </rPh>
    <phoneticPr fontId="36"/>
  </si>
  <si>
    <t>鶴　牧</t>
    <rPh sb="0" eb="1">
      <t>ツル</t>
    </rPh>
    <rPh sb="2" eb="3">
      <t>マキ</t>
    </rPh>
    <phoneticPr fontId="36"/>
  </si>
  <si>
    <t>落合</t>
    <rPh sb="0" eb="2">
      <t>オチアイ</t>
    </rPh>
    <phoneticPr fontId="36"/>
  </si>
  <si>
    <t>12</t>
    <phoneticPr fontId="36"/>
  </si>
  <si>
    <t>P</t>
    <phoneticPr fontId="36"/>
  </si>
  <si>
    <t>K</t>
    <phoneticPr fontId="36"/>
  </si>
  <si>
    <t>聖ヶ丘</t>
    <rPh sb="0" eb="3">
      <t>ヒジリガオカ</t>
    </rPh>
    <phoneticPr fontId="36"/>
  </si>
  <si>
    <t>優勝</t>
    <rPh sb="0" eb="2">
      <t>ユウショウ</t>
    </rPh>
    <phoneticPr fontId="36"/>
  </si>
  <si>
    <t>2位</t>
    <rPh sb="1" eb="2">
      <t>イ</t>
    </rPh>
    <phoneticPr fontId="36"/>
  </si>
  <si>
    <t>3位</t>
    <rPh sb="1" eb="2">
      <t>イ</t>
    </rPh>
    <phoneticPr fontId="36"/>
  </si>
  <si>
    <t>4位</t>
    <rPh sb="1" eb="2">
      <t>イ</t>
    </rPh>
    <phoneticPr fontId="36"/>
  </si>
  <si>
    <t>5位</t>
    <rPh sb="1" eb="2">
      <t>イ</t>
    </rPh>
    <phoneticPr fontId="36"/>
  </si>
  <si>
    <t>6位</t>
    <rPh sb="1" eb="2">
      <t>イ</t>
    </rPh>
    <phoneticPr fontId="36"/>
  </si>
  <si>
    <t>7位</t>
    <rPh sb="1" eb="2">
      <t>イ</t>
    </rPh>
    <phoneticPr fontId="36"/>
  </si>
  <si>
    <t>8位</t>
    <rPh sb="1" eb="2">
      <t>イ</t>
    </rPh>
    <phoneticPr fontId="36"/>
  </si>
  <si>
    <t>9位</t>
    <rPh sb="1" eb="2">
      <t>イ</t>
    </rPh>
    <phoneticPr fontId="36"/>
  </si>
  <si>
    <t>10位</t>
    <rPh sb="2" eb="3">
      <t>イ</t>
    </rPh>
    <phoneticPr fontId="36"/>
  </si>
  <si>
    <t>ムスタング</t>
    <phoneticPr fontId="36"/>
  </si>
  <si>
    <t>永山</t>
    <rPh sb="0" eb="2">
      <t>ナガヤマ</t>
    </rPh>
    <phoneticPr fontId="36"/>
  </si>
  <si>
    <t>17多摩</t>
    <rPh sb="2" eb="4">
      <t>タマ</t>
    </rPh>
    <phoneticPr fontId="36"/>
  </si>
  <si>
    <t>TKスペラーレ</t>
    <phoneticPr fontId="36"/>
  </si>
  <si>
    <t>東寺方</t>
    <rPh sb="0" eb="3">
      <t>ヒガシテラカタ</t>
    </rPh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</si>
</sst>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m/d"/>
    <numFmt numFmtId="177" formatCode="h:mm;@"/>
    <numFmt numFmtId="178" formatCode="0&quot;の両者&quot;"/>
    <numFmt numFmtId="179" formatCode="0_);[Red]\(0\)"/>
    <numFmt numFmtId="180" formatCode="0_ "/>
    <numFmt numFmtId="181" formatCode="m&quot;月&quot;d&quot;日&quot;;@"/>
  </numFmts>
  <fonts count="91">
    <font>
      <sz val="11"/>
      <name val="ＭＳ Ｐゴシック"/>
      <charset val="128"/>
    </font>
    <font>
      <sz val="1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1"/>
      <color theme="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Meiryo UI"/>
      <family val="3"/>
      <charset val="128"/>
    </font>
    <font>
      <sz val="11"/>
      <color theme="1"/>
      <name val="HG丸ｺﾞｼｯｸM-PRO"/>
      <family val="3"/>
      <charset val="128"/>
    </font>
    <font>
      <sz val="12"/>
      <color rgb="FFFF0000"/>
      <name val="Meiryo UI"/>
      <family val="3"/>
      <charset val="128"/>
    </font>
    <font>
      <sz val="9"/>
      <color rgb="FFFF0000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1"/>
      <color indexed="8"/>
      <name val="ヒラギノ丸ゴ ProN W4"/>
      <charset val="128"/>
    </font>
    <font>
      <sz val="11"/>
      <color rgb="FFFF000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ヒラギノ丸ゴ ProN W4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Meiryo UI"/>
      <family val="3"/>
      <charset val="128"/>
    </font>
    <font>
      <sz val="12"/>
      <name val="ＭＳ Ｐ明朝"/>
      <family val="1"/>
      <charset val="128"/>
    </font>
    <font>
      <sz val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7"/>
      <color indexed="12"/>
      <name val="ＭＳ Ｐゴシック"/>
      <family val="3"/>
      <charset val="128"/>
    </font>
    <font>
      <sz val="6"/>
      <color indexed="12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Meiryo UI"/>
      <family val="3"/>
      <charset val="128"/>
    </font>
    <font>
      <b/>
      <sz val="16"/>
      <name val="ＭＳ Ｐ明朝"/>
      <family val="1"/>
      <charset val="128"/>
    </font>
    <font>
      <sz val="14"/>
      <color indexed="48"/>
      <name val="HG丸ｺﾞｼｯｸM-PRO"/>
      <family val="3"/>
      <charset val="128"/>
    </font>
    <font>
      <sz val="10"/>
      <color indexed="48"/>
      <name val="HG丸ｺﾞｼｯｸM-PRO"/>
      <family val="3"/>
      <charset val="128"/>
    </font>
    <font>
      <sz val="9"/>
      <color indexed="48"/>
      <name val="HG丸ｺﾞｼｯｸM-PRO"/>
      <family val="3"/>
      <charset val="128"/>
    </font>
    <font>
      <sz val="8"/>
      <color indexed="12"/>
      <name val="HG丸ｺﾞｼｯｸM-PRO"/>
      <family val="3"/>
      <charset val="128"/>
    </font>
    <font>
      <b/>
      <sz val="2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b/>
      <sz val="20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20"/>
      <color theme="1"/>
      <name val="ＭＳ Ｐ明朝"/>
      <family val="1"/>
      <charset val="128"/>
    </font>
    <font>
      <sz val="11"/>
      <name val="Meiryo UI"/>
      <family val="3"/>
      <charset val="128"/>
    </font>
    <font>
      <sz val="12"/>
      <color rgb="FFFFFF99"/>
      <name val="Meiryo UI"/>
      <family val="3"/>
      <charset val="128"/>
    </font>
    <font>
      <sz val="10"/>
      <color theme="0"/>
      <name val="HG丸ｺﾞｼｯｸM-PRO"/>
      <family val="3"/>
      <charset val="128"/>
    </font>
    <font>
      <sz val="8"/>
      <color rgb="FF666699"/>
      <name val="HG丸ｺﾞｼｯｸM-PRO"/>
      <family val="3"/>
      <charset val="128"/>
    </font>
    <font>
      <sz val="16"/>
      <color rgb="FFFF0000"/>
      <name val="ＭＳ Ｐゴシック"/>
      <family val="3"/>
      <charset val="128"/>
    </font>
    <font>
      <sz val="13"/>
      <color theme="0" tint="-0.34998626667073579"/>
      <name val="HG丸ｺﾞｼｯｸM-PRO"/>
      <family val="3"/>
      <charset val="128"/>
    </font>
    <font>
      <sz val="13"/>
      <color theme="0" tint="-0.34998626667073579"/>
      <name val="ＭＳ Ｐゴシック"/>
      <family val="3"/>
      <charset val="128"/>
    </font>
    <font>
      <sz val="11"/>
      <color theme="0" tint="-0.34998626667073579"/>
      <name val="HG丸ｺﾞｼｯｸM-PRO"/>
      <family val="3"/>
      <charset val="128"/>
    </font>
    <font>
      <sz val="12"/>
      <color theme="0" tint="-0.34998626667073579"/>
      <name val="HG丸ｺﾞｼｯｸM-PRO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1"/>
      <color theme="0"/>
      <name val="HG丸ｺﾞｼｯｸM-PRO"/>
      <family val="3"/>
      <charset val="128"/>
    </font>
    <font>
      <b/>
      <sz val="16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9"/>
      <color theme="0"/>
      <name val="ＭＳ Ｐゴシック"/>
      <family val="3"/>
      <charset val="128"/>
    </font>
    <font>
      <b/>
      <sz val="9"/>
      <color rgb="FFFFFF0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4"/>
      <color indexed="12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4"/>
      <color indexed="12"/>
      <name val="ＭＳ Ｐゴシック"/>
      <family val="3"/>
      <charset val="128"/>
    </font>
    <font>
      <b/>
      <sz val="12"/>
      <color theme="1"/>
      <name val="Meiryo UI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MS PGothic"/>
      <family val="3"/>
      <charset val="128"/>
    </font>
    <font>
      <sz val="10"/>
      <color theme="1"/>
      <name val="MS PGothic"/>
      <family val="3"/>
      <charset val="128"/>
    </font>
    <font>
      <sz val="9"/>
      <color theme="1"/>
      <name val="MS PGothic"/>
      <family val="3"/>
      <charset val="128"/>
    </font>
    <font>
      <b/>
      <sz val="1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6"/>
      <color theme="1"/>
      <name val="HG丸ｺﾞｼｯｸM-PRO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b/>
      <sz val="22"/>
      <color rgb="FFFF000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26"/>
      <color rgb="FFFF0000"/>
      <name val="ＭＳ Ｐゴシック"/>
      <family val="3"/>
      <charset val="128"/>
    </font>
    <font>
      <b/>
      <sz val="36"/>
      <color rgb="FFFF0000"/>
      <name val="ＭＳ Ｐゴシック"/>
      <family val="3"/>
      <charset val="128"/>
    </font>
    <font>
      <sz val="24"/>
      <color rgb="FFFF0000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</fills>
  <borders count="16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 diagonalDown="1">
      <left style="medium">
        <color auto="1"/>
      </left>
      <right/>
      <top style="medium">
        <color auto="1"/>
      </top>
      <bottom style="thin">
        <color auto="1"/>
      </bottom>
      <diagonal style="thin">
        <color auto="1"/>
      </diagonal>
    </border>
    <border diagonalDown="1">
      <left/>
      <right/>
      <top style="medium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 diagonalDown="1">
      <left style="thin">
        <color auto="1"/>
      </left>
      <right/>
      <top style="thin">
        <color auto="1"/>
      </top>
      <bottom style="medium">
        <color auto="1"/>
      </bottom>
      <diagonal style="thin">
        <color auto="1"/>
      </diagonal>
    </border>
    <border>
      <left/>
      <right style="thin">
        <color auto="1"/>
      </right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 diagonalDown="1">
      <left/>
      <right/>
      <top style="thin">
        <color auto="1"/>
      </top>
      <bottom style="medium">
        <color auto="1"/>
      </bottom>
      <diagonal style="thin">
        <color auto="1"/>
      </diagonal>
    </border>
    <border diagonalDown="1">
      <left/>
      <right style="double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Down="1">
      <left/>
      <right/>
      <top/>
      <bottom style="medium">
        <color auto="1"/>
      </bottom>
      <diagonal style="thin">
        <color auto="1"/>
      </diagonal>
    </border>
    <border diagonalDown="1">
      <left/>
      <right style="thin">
        <color auto="1"/>
      </right>
      <top/>
      <bottom style="medium">
        <color auto="1"/>
      </bottom>
      <diagonal style="thin">
        <color auto="1"/>
      </diagonal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 diagonalDown="1">
      <left/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medium">
        <color auto="1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auto="1"/>
      </right>
      <top style="medium">
        <color rgb="FFFF0000"/>
      </top>
      <bottom style="medium">
        <color rgb="FFFF0000"/>
      </bottom>
      <diagonal/>
    </border>
    <border>
      <left style="medium">
        <color auto="1"/>
      </left>
      <right/>
      <top style="medium">
        <color rgb="FFFFC000"/>
      </top>
      <bottom style="medium">
        <color rgb="FFFFC000"/>
      </bottom>
      <diagonal/>
    </border>
    <border>
      <left/>
      <right style="medium">
        <color auto="1"/>
      </right>
      <top style="medium">
        <color rgb="FFFFC000"/>
      </top>
      <bottom style="medium">
        <color rgb="FFFFC000"/>
      </bottom>
      <diagonal/>
    </border>
    <border diagonalDown="1">
      <left style="medium">
        <color auto="1"/>
      </left>
      <right/>
      <top style="thin">
        <color rgb="FFFFFF00"/>
      </top>
      <bottom style="thin">
        <color rgb="FFFFFF00"/>
      </bottom>
      <diagonal style="thin">
        <color rgb="FFFFFF00"/>
      </diagonal>
    </border>
    <border diagonalDown="1">
      <left/>
      <right style="medium">
        <color auto="1"/>
      </right>
      <top style="thin">
        <color rgb="FFFFFF00"/>
      </top>
      <bottom style="thin">
        <color rgb="FFFFFF00"/>
      </bottom>
      <diagonal style="thin">
        <color rgb="FFFFFF00"/>
      </diagonal>
    </border>
    <border>
      <left style="medium">
        <color auto="1"/>
      </left>
      <right/>
      <top style="thin">
        <color rgb="FF92D050"/>
      </top>
      <bottom style="thin">
        <color rgb="FF92D050"/>
      </bottom>
      <diagonal/>
    </border>
    <border>
      <left/>
      <right style="medium">
        <color auto="1"/>
      </right>
      <top style="thin">
        <color rgb="FF92D050"/>
      </top>
      <bottom style="thin">
        <color rgb="FF92D050"/>
      </bottom>
      <diagonal/>
    </border>
    <border>
      <left style="medium">
        <color auto="1"/>
      </left>
      <right/>
      <top style="thin">
        <color rgb="FF6600FF"/>
      </top>
      <bottom style="thin">
        <color rgb="FF6600FF"/>
      </bottom>
      <diagonal/>
    </border>
    <border>
      <left/>
      <right style="medium">
        <color auto="1"/>
      </right>
      <top style="thin">
        <color rgb="FF6600FF"/>
      </top>
      <bottom style="thin">
        <color rgb="FF6600FF"/>
      </bottom>
      <diagonal/>
    </border>
    <border>
      <left style="medium">
        <color auto="1"/>
      </left>
      <right/>
      <top style="thin">
        <color rgb="FFFF0000"/>
      </top>
      <bottom style="thin">
        <color rgb="FFFF0000"/>
      </bottom>
      <diagonal/>
    </border>
    <border>
      <left/>
      <right style="medium">
        <color auto="1"/>
      </right>
      <top style="thin">
        <color rgb="FFFF0000"/>
      </top>
      <bottom style="thin">
        <color rgb="FFFF0000"/>
      </bottom>
      <diagonal/>
    </border>
    <border>
      <left style="medium">
        <color auto="1"/>
      </left>
      <right/>
      <top style="medium">
        <color rgb="FFFFFF00"/>
      </top>
      <bottom style="medium">
        <color rgb="FFFFFF00"/>
      </bottom>
      <diagonal/>
    </border>
    <border>
      <left/>
      <right style="medium">
        <color auto="1"/>
      </right>
      <top style="medium">
        <color rgb="FFFFFF00"/>
      </top>
      <bottom style="medium">
        <color rgb="FFFFFF00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rgb="FF000000"/>
      </left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/>
      <top/>
      <bottom style="thin">
        <color auto="1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n">
        <color auto="1"/>
      </right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auto="1"/>
      </bottom>
      <diagonal/>
    </border>
    <border>
      <left/>
      <right style="thin">
        <color rgb="FFFF0000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/>
      <diagonal/>
    </border>
  </borders>
  <cellStyleXfs count="32">
    <xf numFmtId="0" fontId="0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4" fillId="14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19" fillId="0" borderId="0"/>
    <xf numFmtId="0" fontId="19" fillId="1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38" fontId="66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65" fillId="0" borderId="0"/>
    <xf numFmtId="0" fontId="30" fillId="0" borderId="0"/>
    <xf numFmtId="0" fontId="66" fillId="0" borderId="0" applyFill="0"/>
    <xf numFmtId="0" fontId="66" fillId="0" borderId="0" applyProtection="0"/>
    <xf numFmtId="0" fontId="19" fillId="0" borderId="0"/>
    <xf numFmtId="0" fontId="19" fillId="0" borderId="0"/>
    <xf numFmtId="0" fontId="19" fillId="0" borderId="0"/>
    <xf numFmtId="0" fontId="66" fillId="0" borderId="0">
      <alignment vertical="center"/>
    </xf>
    <xf numFmtId="0" fontId="66" fillId="0" borderId="0">
      <alignment vertical="center"/>
    </xf>
  </cellStyleXfs>
  <cellXfs count="9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7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7" applyFont="1" applyFill="1" applyBorder="1" applyAlignment="1">
      <alignment vertical="center"/>
    </xf>
    <xf numFmtId="0" fontId="3" fillId="0" borderId="1" xfId="7" applyFont="1" applyBorder="1" applyAlignment="1">
      <alignment vertical="center"/>
    </xf>
    <xf numFmtId="20" fontId="4" fillId="0" borderId="1" xfId="7" applyNumberFormat="1" applyFont="1" applyBorder="1" applyAlignment="1">
      <alignment horizontal="center" vertical="center"/>
    </xf>
    <xf numFmtId="0" fontId="3" fillId="0" borderId="1" xfId="7" applyFont="1" applyBorder="1" applyAlignment="1">
      <alignment horizontal="left" vertical="center"/>
    </xf>
    <xf numFmtId="0" fontId="3" fillId="0" borderId="1" xfId="7" applyFont="1" applyBorder="1" applyAlignment="1">
      <alignment horizontal="center" vertical="center"/>
    </xf>
    <xf numFmtId="0" fontId="5" fillId="0" borderId="2" xfId="28" applyFont="1" applyBorder="1" applyAlignment="1">
      <alignment horizontal="center" vertical="center" wrapText="1"/>
    </xf>
    <xf numFmtId="0" fontId="1" fillId="0" borderId="3" xfId="7" applyFont="1" applyBorder="1" applyAlignment="1">
      <alignment vertical="center"/>
    </xf>
    <xf numFmtId="0" fontId="1" fillId="0" borderId="4" xfId="7" applyFont="1" applyBorder="1" applyAlignment="1">
      <alignment horizontal="center" vertical="center"/>
    </xf>
    <xf numFmtId="56" fontId="6" fillId="2" borderId="5" xfId="28" applyNumberFormat="1" applyFont="1" applyFill="1" applyBorder="1" applyAlignment="1">
      <alignment horizontal="center" wrapText="1"/>
    </xf>
    <xf numFmtId="0" fontId="7" fillId="0" borderId="6" xfId="7" applyFont="1" applyBorder="1" applyAlignment="1">
      <alignment horizontal="center" vertical="center"/>
    </xf>
    <xf numFmtId="20" fontId="7" fillId="0" borderId="7" xfId="28" applyNumberFormat="1" applyFont="1" applyBorder="1" applyAlignment="1">
      <alignment horizontal="center" vertical="center" wrapText="1"/>
    </xf>
    <xf numFmtId="0" fontId="7" fillId="0" borderId="8" xfId="7" applyFont="1" applyBorder="1" applyAlignment="1">
      <alignment horizontal="center" vertical="center"/>
    </xf>
    <xf numFmtId="0" fontId="7" fillId="0" borderId="9" xfId="25" applyFont="1" applyFill="1" applyBorder="1" applyAlignment="1">
      <alignment horizontal="center" vertical="distributed"/>
    </xf>
    <xf numFmtId="0" fontId="1" fillId="3" borderId="0" xfId="0" applyFont="1" applyFill="1" applyAlignment="1">
      <alignment horizontal="center" vertical="distributed"/>
    </xf>
    <xf numFmtId="0" fontId="7" fillId="3" borderId="0" xfId="7" applyFont="1" applyFill="1" applyAlignment="1">
      <alignment horizontal="center" vertical="distributed"/>
    </xf>
    <xf numFmtId="0" fontId="1" fillId="3" borderId="0" xfId="7" applyFont="1" applyFill="1" applyAlignment="1">
      <alignment horizontal="center" vertical="distributed"/>
    </xf>
    <xf numFmtId="176" fontId="6" fillId="0" borderId="5" xfId="26" applyNumberFormat="1" applyFont="1" applyBorder="1" applyAlignment="1">
      <alignment horizontal="center" vertical="center" shrinkToFit="1"/>
    </xf>
    <xf numFmtId="177" fontId="1" fillId="0" borderId="8" xfId="28" applyNumberFormat="1" applyFont="1" applyBorder="1" applyAlignment="1">
      <alignment horizontal="center" vertical="center" wrapText="1"/>
    </xf>
    <xf numFmtId="0" fontId="7" fillId="0" borderId="7" xfId="25" applyFont="1" applyFill="1" applyBorder="1" applyAlignment="1">
      <alignment horizontal="center" vertical="distributed"/>
    </xf>
    <xf numFmtId="0" fontId="6" fillId="0" borderId="10" xfId="28" applyFont="1" applyBorder="1" applyAlignment="1">
      <alignment horizontal="center" wrapText="1"/>
    </xf>
    <xf numFmtId="0" fontId="6" fillId="2" borderId="11" xfId="28" applyFont="1" applyFill="1" applyBorder="1" applyAlignment="1">
      <alignment horizontal="center" vertical="center" wrapText="1"/>
    </xf>
    <xf numFmtId="0" fontId="6" fillId="0" borderId="5" xfId="28" applyFont="1" applyBorder="1" applyAlignment="1">
      <alignment horizontal="center" vertical="center" wrapText="1"/>
    </xf>
    <xf numFmtId="0" fontId="6" fillId="2" borderId="5" xfId="28" applyFont="1" applyFill="1" applyBorder="1" applyAlignment="1">
      <alignment horizontal="center" vertical="center" wrapText="1"/>
    </xf>
    <xf numFmtId="0" fontId="1" fillId="0" borderId="6" xfId="7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0" borderId="10" xfId="28" applyFont="1" applyBorder="1" applyAlignment="1">
      <alignment horizontal="center" vertical="center" wrapText="1"/>
    </xf>
    <xf numFmtId="0" fontId="7" fillId="0" borderId="0" xfId="25" applyFont="1" applyFill="1" applyAlignment="1">
      <alignment horizontal="center" vertical="distributed"/>
    </xf>
    <xf numFmtId="56" fontId="6" fillId="0" borderId="5" xfId="28" applyNumberFormat="1" applyFont="1" applyBorder="1" applyAlignment="1">
      <alignment horizontal="center" wrapText="1"/>
    </xf>
    <xf numFmtId="0" fontId="7" fillId="0" borderId="13" xfId="25" applyFont="1" applyFill="1" applyBorder="1" applyAlignment="1">
      <alignment horizontal="center" vertical="distributed"/>
    </xf>
    <xf numFmtId="0" fontId="1" fillId="0" borderId="0" xfId="0" applyFont="1" applyAlignment="1">
      <alignment horizontal="center" vertical="distributed"/>
    </xf>
    <xf numFmtId="0" fontId="6" fillId="0" borderId="5" xfId="28" applyFont="1" applyBorder="1" applyAlignment="1">
      <alignment horizontal="center" wrapText="1"/>
    </xf>
    <xf numFmtId="0" fontId="8" fillId="0" borderId="12" xfId="0" applyFont="1" applyBorder="1" applyAlignment="1">
      <alignment horizontal="center" vertical="center" wrapText="1"/>
    </xf>
    <xf numFmtId="0" fontId="1" fillId="0" borderId="17" xfId="7" applyFont="1" applyBorder="1" applyAlignment="1">
      <alignment horizontal="center" vertical="center"/>
    </xf>
    <xf numFmtId="177" fontId="1" fillId="0" borderId="18" xfId="28" applyNumberFormat="1" applyFont="1" applyBorder="1" applyAlignment="1">
      <alignment horizontal="center" vertical="center" wrapText="1"/>
    </xf>
    <xf numFmtId="0" fontId="1" fillId="0" borderId="18" xfId="7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10" fillId="0" borderId="19" xfId="7" applyFont="1" applyBorder="1" applyAlignment="1">
      <alignment horizontal="center" vertical="center"/>
    </xf>
    <xf numFmtId="177" fontId="1" fillId="0" borderId="19" xfId="28" applyNumberFormat="1" applyFont="1" applyBorder="1" applyAlignment="1">
      <alignment horizontal="center" vertical="center" wrapText="1"/>
    </xf>
    <xf numFmtId="0" fontId="11" fillId="3" borderId="19" xfId="25" applyFont="1" applyFill="1" applyBorder="1" applyAlignment="1">
      <alignment horizontal="distributed" vertical="center" indent="1"/>
    </xf>
    <xf numFmtId="0" fontId="1" fillId="3" borderId="19" xfId="0" applyFont="1" applyFill="1" applyBorder="1" applyAlignment="1">
      <alignment horizontal="center" vertical="center"/>
    </xf>
    <xf numFmtId="0" fontId="1" fillId="3" borderId="19" xfId="7" applyFont="1" applyFill="1" applyBorder="1" applyAlignment="1">
      <alignment horizontal="center" vertical="center"/>
    </xf>
    <xf numFmtId="0" fontId="1" fillId="0" borderId="8" xfId="7" applyFont="1" applyBorder="1" applyAlignment="1">
      <alignment horizontal="center" vertical="center"/>
    </xf>
    <xf numFmtId="177" fontId="12" fillId="0" borderId="8" xfId="28" applyNumberFormat="1" applyFont="1" applyBorder="1" applyAlignment="1">
      <alignment horizontal="center" vertical="center" wrapText="1"/>
    </xf>
    <xf numFmtId="0" fontId="12" fillId="0" borderId="8" xfId="7" applyFont="1" applyBorder="1" applyAlignment="1">
      <alignment horizontal="center" vertical="center" shrinkToFit="1"/>
    </xf>
    <xf numFmtId="20" fontId="1" fillId="0" borderId="7" xfId="28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distributed"/>
    </xf>
    <xf numFmtId="14" fontId="13" fillId="0" borderId="1" xfId="7" applyNumberFormat="1" applyFont="1" applyBorder="1" applyAlignment="1">
      <alignment horizontal="right" vertical="center"/>
    </xf>
    <xf numFmtId="0" fontId="1" fillId="0" borderId="20" xfId="7" applyFont="1" applyBorder="1" applyAlignment="1">
      <alignment horizontal="center" vertical="center"/>
    </xf>
    <xf numFmtId="0" fontId="7" fillId="0" borderId="21" xfId="25" applyFont="1" applyFill="1" applyBorder="1" applyAlignment="1">
      <alignment horizontal="center" vertical="distributed"/>
    </xf>
    <xf numFmtId="178" fontId="1" fillId="0" borderId="22" xfId="28" applyNumberFormat="1" applyFont="1" applyBorder="1" applyAlignment="1">
      <alignment horizontal="center" vertical="center" wrapText="1"/>
    </xf>
    <xf numFmtId="20" fontId="1" fillId="0" borderId="0" xfId="0" applyNumberFormat="1" applyFont="1">
      <alignment vertical="center"/>
    </xf>
    <xf numFmtId="0" fontId="7" fillId="0" borderId="23" xfId="25" applyFont="1" applyFill="1" applyBorder="1" applyAlignment="1">
      <alignment horizontal="center" vertical="distributed"/>
    </xf>
    <xf numFmtId="0" fontId="14" fillId="3" borderId="19" xfId="25" applyFont="1" applyFill="1" applyBorder="1" applyAlignment="1">
      <alignment horizontal="distributed" vertical="center" indent="1"/>
    </xf>
    <xf numFmtId="0" fontId="1" fillId="0" borderId="19" xfId="28" applyFont="1" applyBorder="1" applyAlignment="1">
      <alignment horizontal="center" vertical="center" wrapText="1"/>
    </xf>
    <xf numFmtId="0" fontId="7" fillId="0" borderId="1" xfId="25" applyFont="1" applyFill="1" applyBorder="1" applyAlignment="1">
      <alignment horizontal="center" vertical="distributed"/>
    </xf>
    <xf numFmtId="178" fontId="1" fillId="0" borderId="25" xfId="28" applyNumberFormat="1" applyFont="1" applyBorder="1" applyAlignment="1">
      <alignment horizontal="center" vertical="center" wrapText="1"/>
    </xf>
    <xf numFmtId="0" fontId="3" fillId="2" borderId="1" xfId="7" applyFont="1" applyFill="1" applyBorder="1" applyAlignment="1" applyProtection="1">
      <alignment vertical="center"/>
      <protection locked="0"/>
    </xf>
    <xf numFmtId="0" fontId="7" fillId="0" borderId="0" xfId="7" applyFont="1" applyAlignment="1">
      <alignment horizontal="center" vertical="distributed"/>
    </xf>
    <xf numFmtId="0" fontId="1" fillId="0" borderId="0" xfId="7" applyFont="1" applyAlignment="1">
      <alignment horizontal="center" vertical="distributed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29" applyFont="1" applyAlignment="1">
      <alignment vertical="center"/>
    </xf>
    <xf numFmtId="0" fontId="18" fillId="0" borderId="0" xfId="25" applyFont="1" applyFill="1" applyAlignment="1">
      <alignment horizontal="center" vertical="center"/>
    </xf>
    <xf numFmtId="0" fontId="19" fillId="0" borderId="0" xfId="29" applyAlignment="1">
      <alignment horizontal="center"/>
    </xf>
    <xf numFmtId="0" fontId="20" fillId="0" borderId="0" xfId="29" applyFont="1" applyAlignment="1">
      <alignment horizontal="center"/>
    </xf>
    <xf numFmtId="49" fontId="21" fillId="0" borderId="0" xfId="25" applyNumberFormat="1" applyFont="1" applyFill="1" applyAlignment="1">
      <alignment vertical="center"/>
    </xf>
    <xf numFmtId="49" fontId="15" fillId="0" borderId="0" xfId="25" applyNumberFormat="1" applyFont="1" applyFill="1"/>
    <xf numFmtId="49" fontId="0" fillId="0" borderId="0" xfId="25" applyNumberFormat="1" applyFont="1" applyFill="1"/>
    <xf numFmtId="49" fontId="15" fillId="0" borderId="1" xfId="25" applyNumberFormat="1" applyFont="1" applyFill="1" applyBorder="1" applyAlignment="1">
      <alignment vertical="center"/>
    </xf>
    <xf numFmtId="0" fontId="24" fillId="0" borderId="37" xfId="27" applyFont="1" applyBorder="1" applyAlignment="1">
      <alignment horizontal="center" vertical="center" shrinkToFit="1"/>
    </xf>
    <xf numFmtId="179" fontId="24" fillId="0" borderId="32" xfId="27" applyNumberFormat="1" applyFont="1" applyBorder="1" applyAlignment="1">
      <alignment horizontal="center" vertical="center" shrinkToFit="1"/>
    </xf>
    <xf numFmtId="0" fontId="24" fillId="0" borderId="38" xfId="27" applyFont="1" applyBorder="1" applyAlignment="1">
      <alignment horizontal="center" vertical="center" shrinkToFit="1"/>
    </xf>
    <xf numFmtId="179" fontId="24" fillId="0" borderId="43" xfId="27" applyNumberFormat="1" applyFont="1" applyBorder="1" applyAlignment="1">
      <alignment horizontal="center" vertical="center" shrinkToFit="1"/>
    </xf>
    <xf numFmtId="179" fontId="24" fillId="0" borderId="16" xfId="27" applyNumberFormat="1" applyFont="1" applyBorder="1" applyAlignment="1">
      <alignment horizontal="center" vertical="center" shrinkToFit="1"/>
    </xf>
    <xf numFmtId="49" fontId="25" fillId="0" borderId="0" xfId="25" applyNumberFormat="1" applyFont="1" applyFill="1" applyAlignment="1">
      <alignment horizontal="center" vertical="center" wrapText="1"/>
    </xf>
    <xf numFmtId="0" fontId="20" fillId="0" borderId="0" xfId="27" applyFont="1" applyAlignment="1">
      <alignment horizontal="center" vertical="center"/>
    </xf>
    <xf numFmtId="0" fontId="19" fillId="0" borderId="0" xfId="27" applyAlignment="1">
      <alignment horizontal="center" vertical="center"/>
    </xf>
    <xf numFmtId="0" fontId="26" fillId="0" borderId="0" xfId="25" applyFont="1" applyFill="1" applyAlignment="1">
      <alignment vertical="top"/>
    </xf>
    <xf numFmtId="0" fontId="27" fillId="0" borderId="0" xfId="25" applyFont="1" applyFill="1"/>
    <xf numFmtId="0" fontId="22" fillId="0" borderId="0" xfId="0" applyFont="1">
      <alignment vertical="center"/>
    </xf>
    <xf numFmtId="0" fontId="27" fillId="0" borderId="0" xfId="25" applyFont="1" applyFill="1" applyAlignment="1">
      <alignment horizontal="center" vertical="top"/>
    </xf>
    <xf numFmtId="49" fontId="28" fillId="0" borderId="0" xfId="25" applyNumberFormat="1" applyFont="1" applyFill="1" applyAlignment="1">
      <alignment horizontal="right"/>
    </xf>
    <xf numFmtId="0" fontId="29" fillId="0" borderId="0" xfId="25" applyFont="1" applyFill="1" applyAlignment="1">
      <alignment horizontal="center" vertical="top"/>
    </xf>
    <xf numFmtId="0" fontId="18" fillId="0" borderId="0" xfId="25" applyFont="1" applyFill="1" applyAlignment="1">
      <alignment vertical="center" wrapText="1"/>
    </xf>
    <xf numFmtId="49" fontId="21" fillId="0" borderId="1" xfId="25" applyNumberFormat="1" applyFont="1" applyFill="1" applyBorder="1" applyAlignment="1">
      <alignment vertical="center"/>
    </xf>
    <xf numFmtId="0" fontId="24" fillId="0" borderId="24" xfId="27" applyFont="1" applyBorder="1" applyAlignment="1">
      <alignment horizontal="center" vertical="center" shrinkToFit="1"/>
    </xf>
    <xf numFmtId="179" fontId="24" fillId="0" borderId="15" xfId="27" applyNumberFormat="1" applyFont="1" applyBorder="1" applyAlignment="1">
      <alignment horizontal="center" vertical="center" shrinkToFit="1"/>
    </xf>
    <xf numFmtId="179" fontId="24" fillId="0" borderId="24" xfId="27" applyNumberFormat="1" applyFont="1" applyBorder="1" applyAlignment="1">
      <alignment horizontal="center" vertical="center" shrinkToFit="1"/>
    </xf>
    <xf numFmtId="179" fontId="24" fillId="0" borderId="48" xfId="27" applyNumberFormat="1" applyFont="1" applyBorder="1" applyAlignment="1">
      <alignment horizontal="center" vertical="center" shrinkToFit="1"/>
    </xf>
    <xf numFmtId="179" fontId="24" fillId="0" borderId="38" xfId="27" applyNumberFormat="1" applyFont="1" applyBorder="1" applyAlignment="1">
      <alignment horizontal="center" vertical="center" shrinkToFit="1"/>
    </xf>
    <xf numFmtId="0" fontId="30" fillId="0" borderId="0" xfId="25" applyFont="1" applyFill="1" applyAlignment="1">
      <alignment vertical="top"/>
    </xf>
    <xf numFmtId="0" fontId="31" fillId="0" borderId="0" xfId="25" applyFont="1" applyFill="1" applyAlignment="1">
      <alignment horizontal="center" vertical="center"/>
    </xf>
    <xf numFmtId="0" fontId="32" fillId="0" borderId="0" xfId="25" applyFont="1" applyFill="1" applyAlignment="1">
      <alignment vertical="top"/>
    </xf>
    <xf numFmtId="0" fontId="29" fillId="0" borderId="0" xfId="25" applyFont="1" applyFill="1" applyAlignment="1">
      <alignment vertical="top"/>
    </xf>
    <xf numFmtId="0" fontId="29" fillId="0" borderId="0" xfId="25" applyFont="1" applyFill="1" applyAlignment="1">
      <alignment horizontal="center" vertical="center"/>
    </xf>
    <xf numFmtId="0" fontId="22" fillId="0" borderId="41" xfId="25" applyFont="1" applyFill="1" applyBorder="1" applyAlignment="1">
      <alignment horizontal="center"/>
    </xf>
    <xf numFmtId="0" fontId="33" fillId="0" borderId="23" xfId="25" applyFont="1" applyFill="1" applyBorder="1" applyAlignment="1">
      <alignment horizontal="center" vertical="center"/>
    </xf>
    <xf numFmtId="0" fontId="33" fillId="0" borderId="0" xfId="25" applyFont="1" applyFill="1" applyAlignment="1">
      <alignment horizontal="center" vertical="center"/>
    </xf>
    <xf numFmtId="0" fontId="22" fillId="0" borderId="41" xfId="25" applyFont="1" applyFill="1" applyBorder="1"/>
    <xf numFmtId="0" fontId="29" fillId="0" borderId="41" xfId="25" applyFont="1" applyFill="1" applyBorder="1"/>
    <xf numFmtId="0" fontId="31" fillId="0" borderId="0" xfId="25" applyFont="1" applyFill="1" applyAlignment="1">
      <alignment horizontal="center" vertical="top"/>
    </xf>
    <xf numFmtId="0" fontId="0" fillId="0" borderId="0" xfId="0" applyAlignment="1">
      <alignment horizontal="center" vertical="top"/>
    </xf>
    <xf numFmtId="0" fontId="22" fillId="0" borderId="0" xfId="25" applyFont="1" applyFill="1" applyAlignment="1">
      <alignment horizontal="left"/>
    </xf>
    <xf numFmtId="0" fontId="22" fillId="0" borderId="0" xfId="25" applyFont="1" applyFill="1" applyAlignment="1">
      <alignment horizontal="center"/>
    </xf>
    <xf numFmtId="0" fontId="22" fillId="0" borderId="0" xfId="25" applyFont="1" applyFill="1" applyAlignment="1">
      <alignment horizontal="right"/>
    </xf>
    <xf numFmtId="49" fontId="28" fillId="0" borderId="0" xfId="25" applyNumberFormat="1" applyFont="1" applyFill="1" applyAlignment="1">
      <alignment horizontal="left"/>
    </xf>
    <xf numFmtId="0" fontId="34" fillId="0" borderId="0" xfId="29" applyFont="1" applyAlignment="1">
      <alignment horizontal="center"/>
    </xf>
    <xf numFmtId="49" fontId="35" fillId="0" borderId="0" xfId="25" applyNumberFormat="1" applyFont="1" applyFill="1"/>
    <xf numFmtId="49" fontId="16" fillId="0" borderId="0" xfId="25" applyNumberFormat="1" applyFont="1" applyFill="1"/>
    <xf numFmtId="0" fontId="39" fillId="0" borderId="0" xfId="27" applyFont="1" applyAlignment="1">
      <alignment horizontal="center" vertical="center"/>
    </xf>
    <xf numFmtId="0" fontId="40" fillId="0" borderId="0" xfId="27" applyFont="1" applyAlignment="1">
      <alignment horizontal="center" vertical="center"/>
    </xf>
    <xf numFmtId="0" fontId="41" fillId="0" borderId="0" xfId="27" applyFont="1" applyAlignment="1">
      <alignment horizontal="center" vertical="center"/>
    </xf>
    <xf numFmtId="0" fontId="42" fillId="0" borderId="0" xfId="25" applyFont="1" applyFill="1" applyAlignment="1">
      <alignment horizontal="center" vertical="center"/>
    </xf>
    <xf numFmtId="0" fontId="33" fillId="0" borderId="0" xfId="25" applyFont="1" applyFill="1" applyAlignment="1">
      <alignment horizontal="center"/>
    </xf>
    <xf numFmtId="0" fontId="32" fillId="0" borderId="0" xfId="25" applyFont="1" applyFill="1" applyAlignment="1">
      <alignment vertical="center"/>
    </xf>
    <xf numFmtId="0" fontId="31" fillId="0" borderId="0" xfId="25" applyFont="1" applyFill="1"/>
    <xf numFmtId="0" fontId="29" fillId="0" borderId="41" xfId="25" applyFont="1" applyFill="1" applyBorder="1" applyAlignment="1">
      <alignment horizontal="center"/>
    </xf>
    <xf numFmtId="0" fontId="22" fillId="0" borderId="41" xfId="0" applyFont="1" applyBorder="1" applyAlignment="1"/>
    <xf numFmtId="0" fontId="44" fillId="0" borderId="0" xfId="0" applyFont="1" applyAlignment="1">
      <alignment horizontal="center" vertical="center"/>
    </xf>
    <xf numFmtId="0" fontId="22" fillId="0" borderId="41" xfId="25" applyFont="1" applyFill="1" applyBorder="1" applyAlignment="1">
      <alignment horizontal="left"/>
    </xf>
    <xf numFmtId="0" fontId="29" fillId="0" borderId="41" xfId="25" applyFont="1" applyFill="1" applyBorder="1" applyAlignment="1">
      <alignment horizontal="center" vertical="center"/>
    </xf>
    <xf numFmtId="0" fontId="29" fillId="0" borderId="41" xfId="25" applyFont="1" applyFill="1" applyBorder="1" applyAlignment="1">
      <alignment horizontal="center" vertical="distributed"/>
    </xf>
    <xf numFmtId="0" fontId="22" fillId="0" borderId="41" xfId="25" applyFont="1" applyFill="1" applyBorder="1" applyAlignment="1">
      <alignment horizontal="right"/>
    </xf>
    <xf numFmtId="0" fontId="29" fillId="0" borderId="0" xfId="25" applyFont="1" applyFill="1" applyAlignment="1">
      <alignment horizontal="center"/>
    </xf>
    <xf numFmtId="0" fontId="22" fillId="0" borderId="0" xfId="0" applyFont="1" applyAlignment="1">
      <alignment horizontal="center" vertical="top"/>
    </xf>
    <xf numFmtId="0" fontId="24" fillId="0" borderId="41" xfId="27" applyFont="1" applyBorder="1" applyAlignment="1">
      <alignment horizontal="center" vertical="center" shrinkToFit="1"/>
    </xf>
    <xf numFmtId="49" fontId="33" fillId="0" borderId="0" xfId="25" applyNumberFormat="1" applyFont="1" applyFill="1" applyAlignment="1">
      <alignment horizontal="center"/>
    </xf>
    <xf numFmtId="49" fontId="42" fillId="0" borderId="0" xfId="25" applyNumberFormat="1" applyFont="1" applyFill="1" applyAlignment="1">
      <alignment horizontal="center" vertical="center"/>
    </xf>
    <xf numFmtId="0" fontId="66" fillId="0" borderId="0" xfId="25" applyFill="1" applyAlignment="1">
      <alignment horizontal="center" vertical="center" shrinkToFit="1"/>
    </xf>
    <xf numFmtId="0" fontId="29" fillId="0" borderId="41" xfId="29" applyFont="1" applyBorder="1" applyAlignment="1">
      <alignment horizontal="center"/>
    </xf>
    <xf numFmtId="0" fontId="0" fillId="0" borderId="41" xfId="0" applyBorder="1">
      <alignment vertical="center"/>
    </xf>
    <xf numFmtId="0" fontId="22" fillId="0" borderId="38" xfId="25" applyFont="1" applyFill="1" applyBorder="1"/>
    <xf numFmtId="0" fontId="0" fillId="0" borderId="54" xfId="0" applyBorder="1" applyAlignment="1">
      <alignment horizontal="center" vertical="top"/>
    </xf>
    <xf numFmtId="0" fontId="46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49" fontId="25" fillId="0" borderId="0" xfId="25" applyNumberFormat="1" applyFont="1" applyFill="1" applyAlignment="1">
      <alignment horizontal="center" vertical="center" shrinkToFit="1"/>
    </xf>
    <xf numFmtId="0" fontId="20" fillId="0" borderId="0" xfId="27" applyFont="1" applyAlignment="1">
      <alignment horizontal="center" vertical="center" shrinkToFit="1"/>
    </xf>
    <xf numFmtId="0" fontId="48" fillId="0" borderId="0" xfId="29" applyFont="1" applyAlignment="1">
      <alignment vertical="center"/>
    </xf>
    <xf numFmtId="0" fontId="22" fillId="0" borderId="41" xfId="0" applyFont="1" applyBorder="1" applyAlignment="1">
      <alignment horizontal="center"/>
    </xf>
    <xf numFmtId="0" fontId="19" fillId="0" borderId="0" xfId="27" applyAlignment="1">
      <alignment horizontal="center" vertical="center" shrinkToFit="1"/>
    </xf>
    <xf numFmtId="49" fontId="15" fillId="0" borderId="0" xfId="25" applyNumberFormat="1" applyFont="1" applyFill="1" applyAlignment="1">
      <alignment vertical="center"/>
    </xf>
    <xf numFmtId="49" fontId="25" fillId="0" borderId="57" xfId="25" applyNumberFormat="1" applyFont="1" applyFill="1" applyBorder="1" applyAlignment="1">
      <alignment horizontal="center" vertical="center" shrinkToFit="1"/>
    </xf>
    <xf numFmtId="49" fontId="36" fillId="0" borderId="58" xfId="25" applyNumberFormat="1" applyFont="1" applyFill="1" applyBorder="1" applyAlignment="1">
      <alignment horizontal="center" vertical="center" shrinkToFit="1"/>
    </xf>
    <xf numFmtId="49" fontId="25" fillId="0" borderId="59" xfId="25" applyNumberFormat="1" applyFont="1" applyFill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179" fontId="37" fillId="0" borderId="4" xfId="0" applyNumberFormat="1" applyFont="1" applyBorder="1" applyAlignment="1">
      <alignment horizontal="center" vertical="center" shrinkToFit="1"/>
    </xf>
    <xf numFmtId="179" fontId="37" fillId="0" borderId="4" xfId="25" applyNumberFormat="1" applyFont="1" applyFill="1" applyBorder="1" applyAlignment="1">
      <alignment horizontal="center" vertical="center" shrinkToFit="1"/>
    </xf>
    <xf numFmtId="179" fontId="37" fillId="0" borderId="20" xfId="25" applyNumberFormat="1" applyFont="1" applyFill="1" applyBorder="1" applyAlignment="1">
      <alignment horizontal="center" vertical="center" shrinkToFit="1"/>
    </xf>
    <xf numFmtId="0" fontId="38" fillId="0" borderId="2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179" fontId="37" fillId="0" borderId="60" xfId="0" applyNumberFormat="1" applyFont="1" applyBorder="1" applyAlignment="1">
      <alignment horizontal="center" vertical="center" shrinkToFit="1"/>
    </xf>
    <xf numFmtId="179" fontId="37" fillId="0" borderId="60" xfId="25" applyNumberFormat="1" applyFont="1" applyFill="1" applyBorder="1" applyAlignment="1">
      <alignment horizontal="center" vertical="center" shrinkToFit="1"/>
    </xf>
    <xf numFmtId="179" fontId="37" fillId="0" borderId="61" xfId="25" applyNumberFormat="1" applyFont="1" applyFill="1" applyBorder="1" applyAlignment="1">
      <alignment horizontal="center" vertical="center" shrinkToFit="1"/>
    </xf>
    <xf numFmtId="0" fontId="38" fillId="0" borderId="11" xfId="0" applyFont="1" applyBorder="1" applyAlignment="1">
      <alignment horizontal="center" vertical="center" shrinkToFit="1"/>
    </xf>
    <xf numFmtId="0" fontId="6" fillId="0" borderId="53" xfId="0" applyFont="1" applyBorder="1" applyAlignment="1">
      <alignment horizontal="center" vertical="center" shrinkToFit="1"/>
    </xf>
    <xf numFmtId="179" fontId="37" fillId="0" borderId="62" xfId="0" applyNumberFormat="1" applyFont="1" applyBorder="1" applyAlignment="1">
      <alignment horizontal="center" vertical="center" shrinkToFit="1"/>
    </xf>
    <xf numFmtId="179" fontId="37" fillId="0" borderId="62" xfId="25" applyNumberFormat="1" applyFont="1" applyFill="1" applyBorder="1" applyAlignment="1">
      <alignment horizontal="center" vertical="center" shrinkToFit="1"/>
    </xf>
    <xf numFmtId="179" fontId="37" fillId="0" borderId="63" xfId="25" applyNumberFormat="1" applyFont="1" applyFill="1" applyBorder="1" applyAlignment="1">
      <alignment horizontal="center" vertical="center" shrinkToFit="1"/>
    </xf>
    <xf numFmtId="0" fontId="38" fillId="0" borderId="64" xfId="0" applyFont="1" applyBorder="1" applyAlignment="1">
      <alignment horizontal="center" vertical="center" shrinkToFit="1"/>
    </xf>
    <xf numFmtId="0" fontId="41" fillId="0" borderId="0" xfId="27" applyFont="1" applyAlignment="1">
      <alignment horizontal="center" vertical="center" shrinkToFit="1"/>
    </xf>
    <xf numFmtId="0" fontId="42" fillId="0" borderId="0" xfId="25" applyFont="1" applyFill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 wrapText="1" shrinkToFit="1"/>
    </xf>
    <xf numFmtId="0" fontId="1" fillId="0" borderId="0" xfId="7" applyFont="1" applyAlignment="1">
      <alignment horizontal="center" vertical="center" shrinkToFit="1"/>
    </xf>
    <xf numFmtId="0" fontId="7" fillId="0" borderId="0" xfId="25" applyFont="1" applyFill="1" applyAlignment="1">
      <alignment horizontal="center" vertical="center" shrinkToFit="1"/>
    </xf>
    <xf numFmtId="0" fontId="1" fillId="0" borderId="0" xfId="7" applyFont="1" applyAlignment="1">
      <alignment horizontal="center" vertical="center"/>
    </xf>
    <xf numFmtId="0" fontId="1" fillId="3" borderId="0" xfId="0" applyFont="1" applyFill="1" applyAlignment="1">
      <alignment horizontal="center" vertical="center" shrinkToFit="1"/>
    </xf>
    <xf numFmtId="0" fontId="7" fillId="3" borderId="0" xfId="7" applyFont="1" applyFill="1" applyAlignment="1">
      <alignment horizontal="center" vertical="center" shrinkToFit="1"/>
    </xf>
    <xf numFmtId="0" fontId="1" fillId="3" borderId="0" xfId="7" applyFont="1" applyFill="1" applyAlignment="1">
      <alignment horizontal="center" vertical="center"/>
    </xf>
    <xf numFmtId="0" fontId="50" fillId="2" borderId="12" xfId="0" applyFont="1" applyFill="1" applyBorder="1" applyAlignment="1">
      <alignment horizontal="center" vertical="center" wrapText="1"/>
    </xf>
    <xf numFmtId="179" fontId="24" fillId="0" borderId="37" xfId="27" applyNumberFormat="1" applyFont="1" applyBorder="1" applyAlignment="1">
      <alignment horizontal="center" vertical="center" shrinkToFit="1"/>
    </xf>
    <xf numFmtId="179" fontId="24" fillId="0" borderId="41" xfId="27" applyNumberFormat="1" applyFont="1" applyBorder="1" applyAlignment="1">
      <alignment horizontal="center" vertical="center" shrinkToFit="1"/>
    </xf>
    <xf numFmtId="179" fontId="24" fillId="0" borderId="42" xfId="27" applyNumberFormat="1" applyFont="1" applyBorder="1" applyAlignment="1">
      <alignment horizontal="center" vertical="center" shrinkToFit="1"/>
    </xf>
    <xf numFmtId="179" fontId="24" fillId="0" borderId="72" xfId="27" applyNumberFormat="1" applyFont="1" applyBorder="1" applyAlignment="1">
      <alignment horizontal="center" vertical="center" shrinkToFit="1"/>
    </xf>
    <xf numFmtId="179" fontId="24" fillId="0" borderId="73" xfId="27" applyNumberFormat="1" applyFont="1" applyBorder="1" applyAlignment="1">
      <alignment horizontal="center" vertical="center" shrinkToFit="1"/>
    </xf>
    <xf numFmtId="0" fontId="24" fillId="0" borderId="15" xfId="27" applyFont="1" applyBorder="1" applyAlignment="1">
      <alignment horizontal="center" vertical="center" shrinkToFit="1"/>
    </xf>
    <xf numFmtId="49" fontId="25" fillId="0" borderId="75" xfId="25" applyNumberFormat="1" applyFont="1" applyFill="1" applyBorder="1" applyAlignment="1">
      <alignment horizontal="center" vertical="center" shrinkToFit="1"/>
    </xf>
    <xf numFmtId="0" fontId="24" fillId="0" borderId="76" xfId="27" applyFont="1" applyBorder="1" applyAlignment="1">
      <alignment horizontal="center" vertical="center" shrinkToFit="1"/>
    </xf>
    <xf numFmtId="179" fontId="24" fillId="0" borderId="77" xfId="27" applyNumberFormat="1" applyFont="1" applyBorder="1" applyAlignment="1">
      <alignment horizontal="center" vertical="center" shrinkToFit="1"/>
    </xf>
    <xf numFmtId="179" fontId="37" fillId="0" borderId="80" xfId="25" applyNumberFormat="1" applyFont="1" applyFill="1" applyBorder="1" applyAlignment="1">
      <alignment horizontal="center" vertical="center" shrinkToFit="1"/>
    </xf>
    <xf numFmtId="0" fontId="38" fillId="0" borderId="71" xfId="0" applyFont="1" applyBorder="1" applyAlignment="1">
      <alignment horizontal="center" vertical="center" shrinkToFit="1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2" xfId="28" applyFont="1" applyBorder="1" applyAlignment="1">
      <alignment horizontal="center" vertical="center" wrapText="1"/>
    </xf>
    <xf numFmtId="0" fontId="1" fillId="0" borderId="25" xfId="28" applyFont="1" applyBorder="1" applyAlignment="1">
      <alignment horizontal="center" vertical="center" wrapText="1"/>
    </xf>
    <xf numFmtId="0" fontId="24" fillId="0" borderId="0" xfId="27" applyFont="1" applyAlignment="1">
      <alignment horizontal="center" vertical="center" shrinkToFit="1"/>
    </xf>
    <xf numFmtId="49" fontId="23" fillId="0" borderId="0" xfId="25" applyNumberFormat="1" applyFont="1" applyFill="1" applyAlignment="1">
      <alignment horizontal="center" vertical="center" shrinkToFit="1"/>
    </xf>
    <xf numFmtId="0" fontId="47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49" fontId="36" fillId="0" borderId="0" xfId="25" applyNumberFormat="1" applyFont="1" applyFill="1" applyAlignment="1">
      <alignment horizontal="center" vertical="center" shrinkToFit="1"/>
    </xf>
    <xf numFmtId="0" fontId="47" fillId="0" borderId="0" xfId="25" applyFont="1" applyFill="1" applyAlignment="1">
      <alignment horizontal="center" vertical="center"/>
    </xf>
    <xf numFmtId="179" fontId="47" fillId="0" borderId="0" xfId="25" applyNumberFormat="1" applyFont="1" applyFill="1" applyAlignment="1">
      <alignment horizontal="center" vertical="center" shrinkToFit="1"/>
    </xf>
    <xf numFmtId="0" fontId="49" fillId="3" borderId="0" xfId="0" applyFont="1" applyFill="1" applyAlignment="1">
      <alignment horizontal="center" vertical="center" shrinkToFit="1"/>
    </xf>
    <xf numFmtId="0" fontId="49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7" fillId="0" borderId="0" xfId="7" applyFont="1" applyAlignment="1">
      <alignment horizontal="center" vertical="center" shrinkToFit="1"/>
    </xf>
    <xf numFmtId="56" fontId="51" fillId="2" borderId="5" xfId="28" applyNumberFormat="1" applyFont="1" applyFill="1" applyBorder="1" applyAlignment="1">
      <alignment horizontal="center" wrapText="1"/>
    </xf>
    <xf numFmtId="0" fontId="19" fillId="0" borderId="0" xfId="29" applyAlignment="1">
      <alignment horizontal="center" vertical="center" shrinkToFit="1"/>
    </xf>
    <xf numFmtId="49" fontId="35" fillId="0" borderId="0" xfId="25" applyNumberFormat="1" applyFont="1" applyFill="1" applyAlignment="1">
      <alignment horizontal="center" vertical="center" shrinkToFit="1"/>
    </xf>
    <xf numFmtId="0" fontId="52" fillId="4" borderId="2" xfId="28" applyFont="1" applyFill="1" applyBorder="1" applyAlignment="1">
      <alignment horizontal="center" vertical="center" wrapText="1"/>
    </xf>
    <xf numFmtId="56" fontId="1" fillId="0" borderId="5" xfId="28" applyNumberFormat="1" applyFont="1" applyBorder="1" applyAlignment="1">
      <alignment horizontal="center" wrapText="1"/>
    </xf>
    <xf numFmtId="0" fontId="1" fillId="0" borderId="7" xfId="25" applyFont="1" applyFill="1" applyBorder="1" applyAlignment="1">
      <alignment horizontal="distributed" vertical="center" wrapText="1" indent="1"/>
    </xf>
    <xf numFmtId="176" fontId="1" fillId="0" borderId="5" xfId="26" applyNumberFormat="1" applyFont="1" applyBorder="1" applyAlignment="1">
      <alignment horizontal="center" vertical="top" shrinkToFit="1"/>
    </xf>
    <xf numFmtId="0" fontId="10" fillId="0" borderId="8" xfId="7" applyFont="1" applyBorder="1" applyAlignment="1">
      <alignment horizontal="center" vertical="center"/>
    </xf>
    <xf numFmtId="0" fontId="1" fillId="0" borderId="10" xfId="28" applyFont="1" applyBorder="1" applyAlignment="1">
      <alignment horizontal="center" wrapText="1"/>
    </xf>
    <xf numFmtId="0" fontId="1" fillId="0" borderId="11" xfId="28" applyFont="1" applyBorder="1" applyAlignment="1">
      <alignment horizontal="center" vertical="top" wrapText="1"/>
    </xf>
    <xf numFmtId="0" fontId="1" fillId="0" borderId="5" xfId="28" applyFont="1" applyBorder="1" applyAlignment="1">
      <alignment horizontal="center" vertical="center" wrapText="1"/>
    </xf>
    <xf numFmtId="0" fontId="1" fillId="0" borderId="82" xfId="28" applyFont="1" applyBorder="1" applyAlignment="1">
      <alignment horizontal="center" wrapText="1"/>
    </xf>
    <xf numFmtId="0" fontId="53" fillId="0" borderId="7" xfId="25" applyFont="1" applyFill="1" applyBorder="1" applyAlignment="1">
      <alignment horizontal="left" vertical="top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vertical="top" shrinkToFit="1"/>
    </xf>
    <xf numFmtId="0" fontId="12" fillId="0" borderId="12" xfId="0" applyFont="1" applyBorder="1" applyAlignment="1">
      <alignment horizontal="center" vertical="center" wrapText="1"/>
    </xf>
    <xf numFmtId="0" fontId="10" fillId="0" borderId="17" xfId="7" applyFont="1" applyBorder="1" applyAlignment="1">
      <alignment horizontal="center" vertical="center"/>
    </xf>
    <xf numFmtId="0" fontId="10" fillId="0" borderId="18" xfId="7" applyFont="1" applyBorder="1" applyAlignment="1">
      <alignment horizontal="center" vertical="center"/>
    </xf>
    <xf numFmtId="0" fontId="54" fillId="0" borderId="13" xfId="0" applyFont="1" applyBorder="1" applyAlignment="1">
      <alignment horizontal="center" vertical="center" shrinkToFit="1"/>
    </xf>
    <xf numFmtId="0" fontId="54" fillId="0" borderId="1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wrapText="1"/>
    </xf>
    <xf numFmtId="0" fontId="10" fillId="0" borderId="0" xfId="7" applyFont="1" applyAlignment="1">
      <alignment horizontal="center" vertical="center"/>
    </xf>
    <xf numFmtId="177" fontId="1" fillId="0" borderId="0" xfId="28" applyNumberFormat="1" applyFont="1" applyAlignment="1">
      <alignment horizontal="center" vertical="center" wrapText="1"/>
    </xf>
    <xf numFmtId="0" fontId="54" fillId="0" borderId="0" xfId="0" applyFont="1" applyAlignment="1">
      <alignment horizontal="center" vertical="center" shrinkToFit="1"/>
    </xf>
    <xf numFmtId="0" fontId="52" fillId="5" borderId="2" xfId="28" applyFont="1" applyFill="1" applyBorder="1" applyAlignment="1">
      <alignment horizontal="center" vertical="center" wrapText="1"/>
    </xf>
    <xf numFmtId="0" fontId="1" fillId="0" borderId="0" xfId="25" applyFont="1" applyFill="1" applyAlignment="1">
      <alignment horizontal="distributed" vertical="center" wrapText="1" indent="1"/>
    </xf>
    <xf numFmtId="0" fontId="57" fillId="6" borderId="6" xfId="7" applyFont="1" applyFill="1" applyBorder="1" applyAlignment="1">
      <alignment horizontal="center" vertical="center"/>
    </xf>
    <xf numFmtId="177" fontId="57" fillId="6" borderId="8" xfId="28" applyNumberFormat="1" applyFont="1" applyFill="1" applyBorder="1" applyAlignment="1">
      <alignment horizontal="center" vertical="center" wrapText="1"/>
    </xf>
    <xf numFmtId="0" fontId="57" fillId="6" borderId="8" xfId="7" applyFont="1" applyFill="1" applyBorder="1" applyAlignment="1">
      <alignment horizontal="center" vertical="center"/>
    </xf>
    <xf numFmtId="0" fontId="57" fillId="6" borderId="6" xfId="7" applyFont="1" applyFill="1" applyBorder="1" applyAlignment="1">
      <alignment horizontal="center" vertical="center" textRotation="255"/>
    </xf>
    <xf numFmtId="177" fontId="57" fillId="6" borderId="8" xfId="28" applyNumberFormat="1" applyFont="1" applyFill="1" applyBorder="1" applyAlignment="1">
      <alignment horizontal="center" vertical="center" textRotation="255" wrapText="1"/>
    </xf>
    <xf numFmtId="20" fontId="57" fillId="6" borderId="7" xfId="28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7" applyFont="1" applyBorder="1" applyAlignment="1">
      <alignment horizontal="center" vertical="center"/>
    </xf>
    <xf numFmtId="177" fontId="1" fillId="0" borderId="1" xfId="28" applyNumberFormat="1" applyFont="1" applyBorder="1" applyAlignment="1">
      <alignment horizontal="center" vertical="center" wrapText="1"/>
    </xf>
    <xf numFmtId="0" fontId="52" fillId="7" borderId="2" xfId="28" applyFont="1" applyFill="1" applyBorder="1" applyAlignment="1">
      <alignment horizontal="center" vertical="center" wrapText="1"/>
    </xf>
    <xf numFmtId="56" fontId="7" fillId="0" borderId="10" xfId="28" applyNumberFormat="1" applyFont="1" applyBorder="1" applyAlignment="1">
      <alignment horizontal="center" wrapText="1"/>
    </xf>
    <xf numFmtId="176" fontId="7" fillId="0" borderId="5" xfId="26" applyNumberFormat="1" applyFont="1" applyBorder="1" applyAlignment="1">
      <alignment horizontal="center" vertical="top" shrinkToFit="1"/>
    </xf>
    <xf numFmtId="0" fontId="53" fillId="0" borderId="7" xfId="25" applyFont="1" applyFill="1" applyBorder="1" applyAlignment="1">
      <alignment horizontal="left" vertical="top" wrapText="1" indent="1"/>
    </xf>
    <xf numFmtId="0" fontId="7" fillId="0" borderId="5" xfId="28" applyFont="1" applyBorder="1" applyAlignment="1">
      <alignment horizontal="center" vertical="center" wrapText="1"/>
    </xf>
    <xf numFmtId="0" fontId="7" fillId="0" borderId="82" xfId="28" applyFont="1" applyBorder="1" applyAlignment="1">
      <alignment horizontal="center" wrapText="1"/>
    </xf>
    <xf numFmtId="0" fontId="5" fillId="0" borderId="0" xfId="25" applyFont="1" applyFill="1" applyAlignment="1">
      <alignment horizontal="distributed" vertical="center" wrapText="1" inden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vertical="top" shrinkToFit="1"/>
    </xf>
    <xf numFmtId="0" fontId="7" fillId="0" borderId="6" xfId="0" applyFont="1" applyBorder="1" applyAlignment="1">
      <alignment vertical="top" shrinkToFit="1"/>
    </xf>
    <xf numFmtId="0" fontId="9" fillId="0" borderId="17" xfId="0" applyFont="1" applyBorder="1" applyAlignment="1">
      <alignment horizontal="center" vertical="center" wrapText="1"/>
    </xf>
    <xf numFmtId="177" fontId="60" fillId="0" borderId="8" xfId="28" applyNumberFormat="1" applyFont="1" applyBorder="1" applyAlignment="1">
      <alignment horizontal="center" vertical="center" wrapText="1"/>
    </xf>
    <xf numFmtId="0" fontId="18" fillId="0" borderId="13" xfId="0" applyFont="1" applyBorder="1">
      <alignment vertical="center"/>
    </xf>
    <xf numFmtId="0" fontId="18" fillId="0" borderId="1" xfId="0" applyFont="1" applyBorder="1">
      <alignment vertical="center"/>
    </xf>
    <xf numFmtId="177" fontId="60" fillId="0" borderId="19" xfId="28" applyNumberFormat="1" applyFont="1" applyBorder="1" applyAlignment="1">
      <alignment horizontal="center" vertical="center" wrapText="1"/>
    </xf>
    <xf numFmtId="0" fontId="61" fillId="0" borderId="1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7" fontId="60" fillId="0" borderId="1" xfId="28" applyNumberFormat="1" applyFont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/>
    </xf>
    <xf numFmtId="0" fontId="5" fillId="8" borderId="2" xfId="28" applyFont="1" applyFill="1" applyBorder="1" applyAlignment="1">
      <alignment horizontal="center" vertical="center" wrapText="1"/>
    </xf>
    <xf numFmtId="56" fontId="1" fillId="0" borderId="10" xfId="28" applyNumberFormat="1" applyFont="1" applyBorder="1" applyAlignment="1">
      <alignment horizontal="center" wrapText="1"/>
    </xf>
    <xf numFmtId="0" fontId="13" fillId="0" borderId="0" xfId="25" applyFont="1" applyFill="1" applyAlignment="1">
      <alignment horizontal="distributed" vertical="center" wrapText="1" indent="1"/>
    </xf>
    <xf numFmtId="0" fontId="1" fillId="0" borderId="12" xfId="0" applyFont="1" applyBorder="1" applyAlignment="1">
      <alignment vertical="top" shrinkToFit="1"/>
    </xf>
    <xf numFmtId="0" fontId="62" fillId="0" borderId="13" xfId="0" applyFont="1" applyBorder="1" applyAlignment="1">
      <alignment horizontal="center" vertical="center" shrinkToFit="1"/>
    </xf>
    <xf numFmtId="0" fontId="62" fillId="0" borderId="1" xfId="0" applyFont="1" applyBorder="1" applyAlignment="1">
      <alignment horizontal="center" vertical="center" shrinkToFit="1"/>
    </xf>
    <xf numFmtId="0" fontId="1" fillId="0" borderId="23" xfId="25" applyFont="1" applyFill="1" applyBorder="1" applyAlignment="1">
      <alignment horizontal="distributed" vertical="center" wrapText="1" indent="1"/>
    </xf>
    <xf numFmtId="0" fontId="53" fillId="0" borderId="0" xfId="25" applyFont="1" applyFill="1" applyAlignment="1">
      <alignment horizontal="left" vertical="top" wrapText="1"/>
    </xf>
    <xf numFmtId="0" fontId="1" fillId="0" borderId="22" xfId="28" applyFont="1" applyBorder="1" applyAlignment="1">
      <alignment horizontal="center" vertical="center" shrinkToFit="1"/>
    </xf>
    <xf numFmtId="0" fontId="54" fillId="0" borderId="45" xfId="0" applyFont="1" applyBorder="1" applyAlignment="1">
      <alignment horizontal="center" vertical="center" shrinkToFit="1"/>
    </xf>
    <xf numFmtId="0" fontId="1" fillId="0" borderId="0" xfId="28" applyFont="1" applyAlignment="1">
      <alignment horizontal="center" vertical="center" wrapText="1"/>
    </xf>
    <xf numFmtId="0" fontId="1" fillId="0" borderId="21" xfId="25" applyFont="1" applyFill="1" applyBorder="1" applyAlignment="1">
      <alignment horizontal="distributed" vertical="center" wrapText="1" indent="1"/>
    </xf>
    <xf numFmtId="0" fontId="12" fillId="0" borderId="22" xfId="28" applyFont="1" applyBorder="1" applyAlignment="1">
      <alignment horizontal="center" vertical="center" wrapText="1"/>
    </xf>
    <xf numFmtId="0" fontId="57" fillId="6" borderId="22" xfId="28" applyFont="1" applyFill="1" applyBorder="1" applyAlignment="1">
      <alignment horizontal="center" vertical="center" wrapText="1"/>
    </xf>
    <xf numFmtId="0" fontId="1" fillId="0" borderId="1" xfId="28" applyFont="1" applyBorder="1" applyAlignment="1">
      <alignment horizontal="center" vertical="center" wrapText="1"/>
    </xf>
    <xf numFmtId="0" fontId="53" fillId="0" borderId="23" xfId="25" applyFont="1" applyFill="1" applyBorder="1" applyAlignment="1">
      <alignment horizontal="left" vertical="top" wrapText="1" indent="1"/>
    </xf>
    <xf numFmtId="0" fontId="18" fillId="0" borderId="45" xfId="0" applyFont="1" applyBorder="1">
      <alignment vertical="center"/>
    </xf>
    <xf numFmtId="0" fontId="7" fillId="0" borderId="22" xfId="28" applyFont="1" applyBorder="1" applyAlignment="1">
      <alignment horizontal="center" vertical="center" wrapText="1"/>
    </xf>
    <xf numFmtId="0" fontId="62" fillId="0" borderId="45" xfId="0" applyFont="1" applyBorder="1" applyAlignment="1">
      <alignment horizontal="center" vertical="center" shrinkToFit="1"/>
    </xf>
    <xf numFmtId="179" fontId="24" fillId="0" borderId="0" xfId="27" applyNumberFormat="1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179" fontId="37" fillId="0" borderId="0" xfId="0" applyNumberFormat="1" applyFont="1" applyAlignment="1">
      <alignment horizontal="center" vertical="center" shrinkToFit="1"/>
    </xf>
    <xf numFmtId="179" fontId="37" fillId="0" borderId="0" xfId="25" applyNumberFormat="1" applyFont="1" applyFill="1" applyAlignment="1">
      <alignment horizontal="center" vertical="center" shrinkToFit="1"/>
    </xf>
    <xf numFmtId="0" fontId="38" fillId="0" borderId="0" xfId="0" applyFont="1" applyAlignment="1">
      <alignment horizontal="center" vertical="center" shrinkToFit="1"/>
    </xf>
    <xf numFmtId="0" fontId="67" fillId="0" borderId="7" xfId="25" applyFont="1" applyFill="1" applyBorder="1" applyAlignment="1">
      <alignment horizontal="center" vertical="distributed"/>
    </xf>
    <xf numFmtId="0" fontId="67" fillId="0" borderId="23" xfId="25" applyFont="1" applyFill="1" applyBorder="1" applyAlignment="1">
      <alignment horizontal="center" vertical="distributed"/>
    </xf>
    <xf numFmtId="0" fontId="38" fillId="0" borderId="10" xfId="0" applyFont="1" applyBorder="1" applyAlignment="1">
      <alignment horizontal="center" vertical="center" shrinkToFit="1"/>
    </xf>
    <xf numFmtId="0" fontId="66" fillId="0" borderId="0" xfId="0" applyFont="1">
      <alignment vertical="center"/>
    </xf>
    <xf numFmtId="0" fontId="68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66" fillId="0" borderId="5" xfId="0" applyFont="1" applyBorder="1">
      <alignment vertical="center"/>
    </xf>
    <xf numFmtId="56" fontId="0" fillId="0" borderId="0" xfId="0" applyNumberFormat="1">
      <alignment vertical="center"/>
    </xf>
    <xf numFmtId="0" fontId="16" fillId="0" borderId="0" xfId="0" applyFont="1" applyAlignment="1">
      <alignment horizontal="center" vertical="center"/>
    </xf>
    <xf numFmtId="56" fontId="0" fillId="3" borderId="0" xfId="0" applyNumberFormat="1" applyFill="1">
      <alignment vertical="center"/>
    </xf>
    <xf numFmtId="0" fontId="0" fillId="3" borderId="0" xfId="0" applyFill="1">
      <alignment vertical="center"/>
    </xf>
    <xf numFmtId="0" fontId="66" fillId="0" borderId="0" xfId="0" applyFont="1" applyAlignment="1">
      <alignment horizontal="center" vertical="center"/>
    </xf>
    <xf numFmtId="0" fontId="16" fillId="25" borderId="0" xfId="0" applyFont="1" applyFill="1" applyAlignment="1">
      <alignment horizontal="center" vertical="center"/>
    </xf>
    <xf numFmtId="0" fontId="66" fillId="0" borderId="0" xfId="0" applyFont="1" applyAlignment="1">
      <alignment horizontal="left" vertical="center"/>
    </xf>
    <xf numFmtId="0" fontId="0" fillId="0" borderId="7" xfId="0" applyBorder="1">
      <alignment vertical="center"/>
    </xf>
    <xf numFmtId="0" fontId="0" fillId="0" borderId="23" xfId="0" applyBorder="1">
      <alignment vertical="center"/>
    </xf>
    <xf numFmtId="0" fontId="29" fillId="0" borderId="54" xfId="25" applyFont="1" applyFill="1" applyBorder="1" applyAlignment="1">
      <alignment horizontal="center" vertical="top"/>
    </xf>
    <xf numFmtId="0" fontId="66" fillId="0" borderId="0" xfId="25" applyFill="1"/>
    <xf numFmtId="0" fontId="33" fillId="0" borderId="54" xfId="25" applyFont="1" applyFill="1" applyBorder="1" applyAlignment="1">
      <alignment horizontal="center" vertical="center"/>
    </xf>
    <xf numFmtId="0" fontId="33" fillId="0" borderId="9" xfId="25" applyFont="1" applyFill="1" applyBorder="1" applyAlignment="1">
      <alignment horizontal="center" vertical="center"/>
    </xf>
    <xf numFmtId="0" fontId="29" fillId="0" borderId="7" xfId="25" applyFont="1" applyFill="1" applyBorder="1" applyAlignment="1">
      <alignment horizontal="center" vertical="top"/>
    </xf>
    <xf numFmtId="0" fontId="29" fillId="0" borderId="9" xfId="25" applyFont="1" applyFill="1" applyBorder="1" applyAlignment="1">
      <alignment horizontal="center" vertical="top"/>
    </xf>
    <xf numFmtId="0" fontId="15" fillId="0" borderId="54" xfId="0" applyFont="1" applyBorder="1" applyAlignment="1">
      <alignment horizontal="center" vertical="top"/>
    </xf>
    <xf numFmtId="0" fontId="22" fillId="0" borderId="7" xfId="25" applyFont="1" applyFill="1" applyBorder="1" applyAlignment="1">
      <alignment horizontal="center"/>
    </xf>
    <xf numFmtId="49" fontId="28" fillId="0" borderId="41" xfId="25" applyNumberFormat="1" applyFont="1" applyFill="1" applyBorder="1" applyAlignment="1">
      <alignment horizontal="right"/>
    </xf>
    <xf numFmtId="0" fontId="22" fillId="0" borderId="48" xfId="25" applyFont="1" applyFill="1" applyBorder="1" applyAlignment="1">
      <alignment horizontal="center"/>
    </xf>
    <xf numFmtId="0" fontId="15" fillId="0" borderId="9" xfId="0" applyFont="1" applyBorder="1" applyAlignment="1">
      <alignment horizontal="centerContinuous" vertical="center"/>
    </xf>
    <xf numFmtId="0" fontId="15" fillId="0" borderId="54" xfId="0" applyFont="1" applyBorder="1" applyAlignment="1">
      <alignment horizontal="centerContinuous" vertical="center"/>
    </xf>
    <xf numFmtId="0" fontId="15" fillId="0" borderId="21" xfId="0" applyFont="1" applyBorder="1" applyAlignment="1">
      <alignment horizontal="centerContinuous" vertical="center"/>
    </xf>
    <xf numFmtId="0" fontId="0" fillId="0" borderId="54" xfId="0" applyBorder="1">
      <alignment vertical="center"/>
    </xf>
    <xf numFmtId="0" fontId="15" fillId="0" borderId="54" xfId="0" applyFont="1" applyBorder="1">
      <alignment vertical="center"/>
    </xf>
    <xf numFmtId="0" fontId="0" fillId="0" borderId="21" xfId="0" applyBorder="1">
      <alignment vertical="center"/>
    </xf>
    <xf numFmtId="0" fontId="0" fillId="0" borderId="9" xfId="0" applyBorder="1">
      <alignment vertical="center"/>
    </xf>
    <xf numFmtId="0" fontId="15" fillId="0" borderId="7" xfId="0" applyFont="1" applyBorder="1">
      <alignment vertical="center"/>
    </xf>
    <xf numFmtId="0" fontId="15" fillId="0" borderId="23" xfId="0" applyFont="1" applyBorder="1">
      <alignment vertical="center"/>
    </xf>
    <xf numFmtId="0" fontId="0" fillId="0" borderId="38" xfId="0" applyBorder="1">
      <alignment vertical="center"/>
    </xf>
    <xf numFmtId="0" fontId="0" fillId="0" borderId="48" xfId="0" applyBorder="1">
      <alignment vertical="center"/>
    </xf>
    <xf numFmtId="0" fontId="24" fillId="3" borderId="0" xfId="27" applyFont="1" applyFill="1" applyAlignment="1">
      <alignment horizontal="center" vertical="center" shrinkToFit="1"/>
    </xf>
    <xf numFmtId="0" fontId="15" fillId="3" borderId="0" xfId="0" applyFont="1" applyFill="1">
      <alignment vertical="center"/>
    </xf>
    <xf numFmtId="49" fontId="23" fillId="3" borderId="0" xfId="25" applyNumberFormat="1" applyFont="1" applyFill="1" applyAlignment="1">
      <alignment horizontal="center" vertical="center" shrinkToFit="1"/>
    </xf>
    <xf numFmtId="0" fontId="66" fillId="3" borderId="0" xfId="0" applyFont="1" applyFill="1">
      <alignment vertical="center"/>
    </xf>
    <xf numFmtId="0" fontId="66" fillId="0" borderId="59" xfId="0" applyFont="1" applyBorder="1">
      <alignment vertical="center"/>
    </xf>
    <xf numFmtId="0" fontId="66" fillId="0" borderId="12" xfId="0" applyFont="1" applyBorder="1">
      <alignment vertical="center"/>
    </xf>
    <xf numFmtId="49" fontId="6" fillId="2" borderId="5" xfId="28" applyNumberFormat="1" applyFont="1" applyFill="1" applyBorder="1" applyAlignment="1">
      <alignment horizontal="center" vertical="center" wrapText="1"/>
    </xf>
    <xf numFmtId="49" fontId="6" fillId="2" borderId="5" xfId="28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1" fillId="3" borderId="0" xfId="25" applyFont="1" applyFill="1" applyAlignment="1">
      <alignment horizontal="distributed" vertical="center" indent="1"/>
    </xf>
    <xf numFmtId="0" fontId="14" fillId="3" borderId="0" xfId="25" applyFont="1" applyFill="1" applyAlignment="1">
      <alignment horizontal="distributed" vertical="center" indent="1"/>
    </xf>
    <xf numFmtId="0" fontId="0" fillId="26" borderId="0" xfId="0" applyFill="1">
      <alignment vertical="center"/>
    </xf>
    <xf numFmtId="179" fontId="24" fillId="3" borderId="32" xfId="27" applyNumberFormat="1" applyFont="1" applyFill="1" applyBorder="1" applyAlignment="1">
      <alignment horizontal="center" vertical="center" shrinkToFit="1"/>
    </xf>
    <xf numFmtId="0" fontId="24" fillId="3" borderId="24" xfId="27" applyFont="1" applyFill="1" applyBorder="1" applyAlignment="1">
      <alignment horizontal="center" vertical="center" shrinkToFit="1"/>
    </xf>
    <xf numFmtId="179" fontId="24" fillId="3" borderId="15" xfId="27" applyNumberFormat="1" applyFont="1" applyFill="1" applyBorder="1" applyAlignment="1">
      <alignment horizontal="center" vertical="center" shrinkToFit="1"/>
    </xf>
    <xf numFmtId="179" fontId="24" fillId="3" borderId="24" xfId="27" applyNumberFormat="1" applyFont="1" applyFill="1" applyBorder="1" applyAlignment="1">
      <alignment horizontal="center" vertical="center" shrinkToFit="1"/>
    </xf>
    <xf numFmtId="0" fontId="24" fillId="3" borderId="76" xfId="27" applyFont="1" applyFill="1" applyBorder="1" applyAlignment="1">
      <alignment horizontal="center" vertical="center" shrinkToFit="1"/>
    </xf>
    <xf numFmtId="0" fontId="24" fillId="3" borderId="38" xfId="27" applyFont="1" applyFill="1" applyBorder="1" applyAlignment="1">
      <alignment horizontal="center" vertical="center" shrinkToFit="1"/>
    </xf>
    <xf numFmtId="179" fontId="24" fillId="3" borderId="48" xfId="27" applyNumberFormat="1" applyFont="1" applyFill="1" applyBorder="1" applyAlignment="1">
      <alignment horizontal="center" vertical="center" shrinkToFit="1"/>
    </xf>
    <xf numFmtId="179" fontId="24" fillId="3" borderId="38" xfId="27" applyNumberFormat="1" applyFont="1" applyFill="1" applyBorder="1" applyAlignment="1">
      <alignment horizontal="center" vertical="center" shrinkToFit="1"/>
    </xf>
    <xf numFmtId="179" fontId="24" fillId="3" borderId="77" xfId="27" applyNumberFormat="1" applyFont="1" applyFill="1" applyBorder="1" applyAlignment="1">
      <alignment horizontal="center" vertical="center" shrinkToFit="1"/>
    </xf>
    <xf numFmtId="179" fontId="24" fillId="3" borderId="37" xfId="27" applyNumberFormat="1" applyFont="1" applyFill="1" applyBorder="1" applyAlignment="1">
      <alignment horizontal="center" vertical="center" shrinkToFit="1"/>
    </xf>
    <xf numFmtId="179" fontId="24" fillId="3" borderId="41" xfId="27" applyNumberFormat="1" applyFont="1" applyFill="1" applyBorder="1" applyAlignment="1">
      <alignment horizontal="center" vertical="center" shrinkToFit="1"/>
    </xf>
    <xf numFmtId="179" fontId="24" fillId="3" borderId="56" xfId="27" applyNumberFormat="1" applyFont="1" applyFill="1" applyBorder="1" applyAlignment="1">
      <alignment horizontal="center" vertical="center" shrinkToFit="1"/>
    </xf>
    <xf numFmtId="179" fontId="24" fillId="3" borderId="43" xfId="27" applyNumberFormat="1" applyFont="1" applyFill="1" applyBorder="1" applyAlignment="1">
      <alignment horizontal="center" vertical="center" shrinkToFit="1"/>
    </xf>
    <xf numFmtId="179" fontId="24" fillId="3" borderId="72" xfId="27" applyNumberFormat="1" applyFont="1" applyFill="1" applyBorder="1" applyAlignment="1">
      <alignment horizontal="center" vertical="center" shrinkToFit="1"/>
    </xf>
    <xf numFmtId="180" fontId="37" fillId="0" borderId="20" xfId="25" applyNumberFormat="1" applyFont="1" applyFill="1" applyBorder="1" applyAlignment="1">
      <alignment horizontal="center" vertical="center" shrinkToFit="1"/>
    </xf>
    <xf numFmtId="180" fontId="37" fillId="0" borderId="61" xfId="25" applyNumberFormat="1" applyFont="1" applyFill="1" applyBorder="1" applyAlignment="1">
      <alignment horizontal="center" vertical="center" shrinkToFit="1"/>
    </xf>
    <xf numFmtId="180" fontId="37" fillId="0" borderId="80" xfId="25" applyNumberFormat="1" applyFont="1" applyFill="1" applyBorder="1" applyAlignment="1">
      <alignment horizontal="center" vertical="center" shrinkToFit="1"/>
    </xf>
    <xf numFmtId="180" fontId="37" fillId="0" borderId="63" xfId="25" applyNumberFormat="1" applyFont="1" applyFill="1" applyBorder="1" applyAlignment="1">
      <alignment horizontal="center" vertical="center" shrinkToFit="1"/>
    </xf>
    <xf numFmtId="179" fontId="24" fillId="3" borderId="16" xfId="27" applyNumberFormat="1" applyFont="1" applyFill="1" applyBorder="1" applyAlignment="1">
      <alignment horizontal="center" vertical="center" shrinkToFit="1"/>
    </xf>
    <xf numFmtId="0" fontId="24" fillId="3" borderId="15" xfId="27" applyFont="1" applyFill="1" applyBorder="1" applyAlignment="1">
      <alignment horizontal="center" vertical="center" shrinkToFit="1"/>
    </xf>
    <xf numFmtId="0" fontId="24" fillId="3" borderId="16" xfId="27" applyFont="1" applyFill="1" applyBorder="1" applyAlignment="1">
      <alignment horizontal="center" vertical="center" shrinkToFit="1"/>
    </xf>
    <xf numFmtId="0" fontId="24" fillId="3" borderId="37" xfId="27" applyFont="1" applyFill="1" applyBorder="1" applyAlignment="1">
      <alignment horizontal="center" vertical="center" shrinkToFit="1"/>
    </xf>
    <xf numFmtId="0" fontId="24" fillId="3" borderId="41" xfId="27" applyFont="1" applyFill="1" applyBorder="1" applyAlignment="1">
      <alignment horizontal="center" vertical="center" shrinkToFit="1"/>
    </xf>
    <xf numFmtId="179" fontId="24" fillId="3" borderId="42" xfId="27" applyNumberFormat="1" applyFont="1" applyFill="1" applyBorder="1" applyAlignment="1">
      <alignment horizontal="center" vertical="center" shrinkToFit="1"/>
    </xf>
    <xf numFmtId="179" fontId="24" fillId="3" borderId="73" xfId="27" applyNumberFormat="1" applyFont="1" applyFill="1" applyBorder="1" applyAlignment="1">
      <alignment horizontal="center" vertical="center" shrinkToFit="1"/>
    </xf>
    <xf numFmtId="179" fontId="24" fillId="3" borderId="55" xfId="27" applyNumberFormat="1" applyFont="1" applyFill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wrapText="1"/>
    </xf>
    <xf numFmtId="179" fontId="0" fillId="0" borderId="0" xfId="0" applyNumberFormat="1">
      <alignment vertical="center"/>
    </xf>
    <xf numFmtId="0" fontId="1" fillId="0" borderId="14" xfId="7" applyFont="1" applyBorder="1" applyAlignment="1">
      <alignment horizontal="center" vertical="center"/>
    </xf>
    <xf numFmtId="177" fontId="1" fillId="0" borderId="14" xfId="28" applyNumberFormat="1" applyFont="1" applyBorder="1" applyAlignment="1">
      <alignment horizontal="center" vertical="center" wrapText="1"/>
    </xf>
    <xf numFmtId="0" fontId="7" fillId="0" borderId="14" xfId="25" applyFont="1" applyFill="1" applyBorder="1" applyAlignment="1">
      <alignment horizontal="center" vertical="distributed"/>
    </xf>
    <xf numFmtId="0" fontId="1" fillId="0" borderId="14" xfId="0" applyFont="1" applyBorder="1" applyAlignment="1">
      <alignment horizontal="center" vertical="distributed"/>
    </xf>
    <xf numFmtId="178" fontId="1" fillId="0" borderId="14" xfId="28" applyNumberFormat="1" applyFont="1" applyBorder="1" applyAlignment="1">
      <alignment horizontal="center" vertical="center" wrapText="1"/>
    </xf>
    <xf numFmtId="179" fontId="16" fillId="0" borderId="0" xfId="0" applyNumberFormat="1" applyFont="1">
      <alignment vertical="center"/>
    </xf>
    <xf numFmtId="179" fontId="66" fillId="0" borderId="0" xfId="25" applyNumberFormat="1" applyFill="1" applyAlignment="1">
      <alignment horizontal="center" vertical="center" shrinkToFit="1"/>
    </xf>
    <xf numFmtId="49" fontId="22" fillId="0" borderId="0" xfId="25" applyNumberFormat="1" applyFont="1" applyFill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22" fillId="0" borderId="0" xfId="25" applyFont="1" applyFill="1"/>
    <xf numFmtId="0" fontId="29" fillId="0" borderId="0" xfId="25" applyFont="1" applyFill="1"/>
    <xf numFmtId="0" fontId="16" fillId="0" borderId="6" xfId="0" applyFont="1" applyBorder="1" applyAlignment="1">
      <alignment horizontal="center" vertical="center"/>
    </xf>
    <xf numFmtId="0" fontId="16" fillId="0" borderId="81" xfId="0" applyFont="1" applyBorder="1" applyAlignment="1">
      <alignment horizontal="center" vertical="center"/>
    </xf>
    <xf numFmtId="0" fontId="68" fillId="0" borderId="6" xfId="0" applyFont="1" applyBorder="1" applyAlignment="1">
      <alignment horizontal="center" vertical="center"/>
    </xf>
    <xf numFmtId="0" fontId="68" fillId="0" borderId="81" xfId="0" applyFont="1" applyBorder="1" applyAlignment="1">
      <alignment horizontal="center" vertical="center"/>
    </xf>
    <xf numFmtId="0" fontId="71" fillId="0" borderId="0" xfId="0" applyFont="1" applyAlignment="1">
      <alignment horizontal="center" vertical="center"/>
    </xf>
    <xf numFmtId="56" fontId="0" fillId="0" borderId="6" xfId="0" applyNumberFormat="1" applyBorder="1">
      <alignment vertical="center"/>
    </xf>
    <xf numFmtId="0" fontId="68" fillId="0" borderId="0" xfId="0" applyFont="1" applyAlignment="1">
      <alignment horizontal="center" vertical="center"/>
    </xf>
    <xf numFmtId="56" fontId="66" fillId="0" borderId="6" xfId="0" applyNumberFormat="1" applyFont="1" applyBorder="1">
      <alignment vertical="center"/>
    </xf>
    <xf numFmtId="0" fontId="69" fillId="0" borderId="81" xfId="0" applyFont="1" applyBorder="1" applyAlignment="1">
      <alignment horizontal="center" vertical="center"/>
    </xf>
    <xf numFmtId="0" fontId="70" fillId="0" borderId="81" xfId="0" applyFont="1" applyBorder="1" applyAlignment="1">
      <alignment horizontal="center" vertical="center"/>
    </xf>
    <xf numFmtId="56" fontId="0" fillId="0" borderId="17" xfId="0" applyNumberFormat="1" applyBorder="1">
      <alignment vertical="center"/>
    </xf>
    <xf numFmtId="0" fontId="0" fillId="0" borderId="1" xfId="0" applyBorder="1">
      <alignment vertical="center"/>
    </xf>
    <xf numFmtId="0" fontId="16" fillId="0" borderId="17" xfId="0" applyFont="1" applyBorder="1" applyAlignment="1">
      <alignment horizontal="center" vertical="center"/>
    </xf>
    <xf numFmtId="0" fontId="16" fillId="0" borderId="86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4" fillId="3" borderId="48" xfId="27" applyFont="1" applyFill="1" applyBorder="1" applyAlignment="1">
      <alignment horizontal="center" vertical="center" shrinkToFit="1"/>
    </xf>
    <xf numFmtId="0" fontId="24" fillId="3" borderId="77" xfId="27" applyFont="1" applyFill="1" applyBorder="1" applyAlignment="1">
      <alignment horizontal="center" vertical="center" shrinkToFit="1"/>
    </xf>
    <xf numFmtId="179" fontId="24" fillId="3" borderId="88" xfId="27" applyNumberFormat="1" applyFont="1" applyFill="1" applyBorder="1" applyAlignment="1">
      <alignment horizontal="center" vertical="center" shrinkToFit="1"/>
    </xf>
    <xf numFmtId="179" fontId="24" fillId="3" borderId="90" xfId="27" applyNumberFormat="1" applyFont="1" applyFill="1" applyBorder="1" applyAlignment="1">
      <alignment horizontal="center" vertical="center" shrinkToFit="1"/>
    </xf>
    <xf numFmtId="179" fontId="24" fillId="3" borderId="91" xfId="27" applyNumberFormat="1" applyFont="1" applyFill="1" applyBorder="1" applyAlignment="1">
      <alignment horizontal="center" vertical="center" shrinkToFit="1"/>
    </xf>
    <xf numFmtId="0" fontId="24" fillId="3" borderId="32" xfId="27" applyFont="1" applyFill="1" applyBorder="1" applyAlignment="1">
      <alignment horizontal="center" vertical="center" shrinkToFit="1"/>
    </xf>
    <xf numFmtId="0" fontId="24" fillId="3" borderId="88" xfId="27" applyFont="1" applyFill="1" applyBorder="1" applyAlignment="1">
      <alignment horizontal="center" vertical="center" shrinkToFit="1"/>
    </xf>
    <xf numFmtId="179" fontId="24" fillId="3" borderId="92" xfId="27" applyNumberFormat="1" applyFont="1" applyFill="1" applyBorder="1" applyAlignment="1">
      <alignment horizontal="center" vertical="center" shrinkToFit="1"/>
    </xf>
    <xf numFmtId="179" fontId="24" fillId="3" borderId="89" xfId="27" applyNumberFormat="1" applyFont="1" applyFill="1" applyBorder="1" applyAlignment="1">
      <alignment horizontal="center" vertical="center" shrinkToFit="1"/>
    </xf>
    <xf numFmtId="179" fontId="24" fillId="3" borderId="17" xfId="27" applyNumberFormat="1" applyFont="1" applyFill="1" applyBorder="1" applyAlignment="1">
      <alignment horizontal="center" vertical="center" shrinkToFit="1"/>
    </xf>
    <xf numFmtId="179" fontId="24" fillId="3" borderId="45" xfId="27" applyNumberFormat="1" applyFont="1" applyFill="1" applyBorder="1" applyAlignment="1">
      <alignment horizontal="center" vertical="center" shrinkToFit="1"/>
    </xf>
    <xf numFmtId="179" fontId="24" fillId="3" borderId="1" xfId="27" applyNumberFormat="1" applyFont="1" applyFill="1" applyBorder="1" applyAlignment="1">
      <alignment horizontal="center" vertical="center" shrinkToFit="1"/>
    </xf>
    <xf numFmtId="179" fontId="24" fillId="3" borderId="13" xfId="27" applyNumberFormat="1" applyFont="1" applyFill="1" applyBorder="1" applyAlignment="1">
      <alignment horizontal="center" vertical="center" shrinkToFit="1"/>
    </xf>
    <xf numFmtId="179" fontId="24" fillId="3" borderId="0" xfId="27" applyNumberFormat="1" applyFont="1" applyFill="1" applyAlignment="1">
      <alignment horizontal="center" vertical="center" shrinkToFit="1"/>
    </xf>
    <xf numFmtId="0" fontId="22" fillId="0" borderId="0" xfId="0" applyFont="1" applyAlignment="1"/>
    <xf numFmtId="0" fontId="29" fillId="0" borderId="0" xfId="29" applyFont="1" applyAlignment="1">
      <alignment horizontal="center"/>
    </xf>
    <xf numFmtId="0" fontId="29" fillId="0" borderId="0" xfId="25" applyFont="1" applyFill="1" applyAlignment="1">
      <alignment horizontal="right" vertical="center"/>
    </xf>
    <xf numFmtId="0" fontId="29" fillId="0" borderId="0" xfId="25" applyFont="1" applyFill="1" applyAlignment="1">
      <alignment horizontal="center" vertical="distributed"/>
    </xf>
    <xf numFmtId="0" fontId="45" fillId="0" borderId="0" xfId="25" applyFont="1" applyFill="1" applyAlignment="1">
      <alignment horizontal="center" vertical="center"/>
    </xf>
    <xf numFmtId="0" fontId="29" fillId="0" borderId="0" xfId="25" applyFont="1" applyFill="1" applyAlignment="1">
      <alignment horizontal="left"/>
    </xf>
    <xf numFmtId="0" fontId="22" fillId="0" borderId="0" xfId="0" applyFont="1" applyAlignment="1">
      <alignment horizontal="center"/>
    </xf>
    <xf numFmtId="0" fontId="15" fillId="0" borderId="0" xfId="0" applyFont="1" applyAlignment="1">
      <alignment horizontal="center" vertical="top"/>
    </xf>
    <xf numFmtId="0" fontId="15" fillId="0" borderId="0" xfId="0" applyFont="1" applyAlignment="1">
      <alignment horizontal="centerContinuous" vertical="center"/>
    </xf>
    <xf numFmtId="0" fontId="72" fillId="0" borderId="0" xfId="25" applyFont="1" applyFill="1" applyAlignment="1">
      <alignment horizontal="center" vertical="center"/>
    </xf>
    <xf numFmtId="0" fontId="72" fillId="0" borderId="0" xfId="25" applyFont="1" applyFill="1" applyAlignment="1">
      <alignment horizontal="center"/>
    </xf>
    <xf numFmtId="0" fontId="15" fillId="0" borderId="0" xfId="0" applyFont="1" applyAlignment="1"/>
    <xf numFmtId="0" fontId="72" fillId="0" borderId="0" xfId="29" applyFont="1" applyAlignment="1">
      <alignment horizontal="center"/>
    </xf>
    <xf numFmtId="0" fontId="15" fillId="0" borderId="0" xfId="25" applyFont="1" applyFill="1" applyAlignment="1">
      <alignment horizontal="center"/>
    </xf>
    <xf numFmtId="0" fontId="73" fillId="0" borderId="0" xfId="0" applyFont="1" applyAlignment="1">
      <alignment horizontal="center" vertical="center"/>
    </xf>
    <xf numFmtId="0" fontId="15" fillId="0" borderId="0" xfId="25" applyFont="1" applyFill="1" applyAlignment="1">
      <alignment horizontal="left"/>
    </xf>
    <xf numFmtId="0" fontId="72" fillId="0" borderId="0" xfId="25" applyFont="1" applyFill="1" applyAlignment="1">
      <alignment horizontal="center" vertical="distributed"/>
    </xf>
    <xf numFmtId="0" fontId="74" fillId="0" borderId="0" xfId="25" applyFont="1" applyFill="1" applyAlignment="1">
      <alignment horizontal="center" vertical="center"/>
    </xf>
    <xf numFmtId="0" fontId="15" fillId="0" borderId="0" xfId="25" applyFont="1" applyFill="1" applyAlignment="1">
      <alignment horizontal="right"/>
    </xf>
    <xf numFmtId="49" fontId="73" fillId="0" borderId="0" xfId="25" applyNumberFormat="1" applyFont="1" applyFill="1" applyAlignment="1">
      <alignment horizontal="left"/>
    </xf>
    <xf numFmtId="49" fontId="73" fillId="0" borderId="0" xfId="25" applyNumberFormat="1" applyFont="1" applyFill="1" applyAlignment="1">
      <alignment horizontal="right"/>
    </xf>
    <xf numFmtId="0" fontId="15" fillId="0" borderId="0" xfId="25" applyFont="1" applyFill="1"/>
    <xf numFmtId="0" fontId="72" fillId="0" borderId="0" xfId="25" applyFont="1" applyFill="1" applyAlignment="1">
      <alignment horizontal="left"/>
    </xf>
    <xf numFmtId="0" fontId="72" fillId="0" borderId="0" xfId="25" applyFont="1" applyFill="1"/>
    <xf numFmtId="0" fontId="15" fillId="0" borderId="0" xfId="0" applyFont="1" applyAlignment="1">
      <alignment horizontal="center"/>
    </xf>
    <xf numFmtId="0" fontId="72" fillId="0" borderId="0" xfId="25" applyFont="1" applyFill="1" applyAlignment="1">
      <alignment horizontal="center" vertical="top"/>
    </xf>
    <xf numFmtId="49" fontId="0" fillId="0" borderId="0" xfId="25" applyNumberFormat="1" applyFont="1" applyFill="1" applyAlignment="1">
      <alignment vertical="center" shrinkToFit="1"/>
    </xf>
    <xf numFmtId="0" fontId="43" fillId="0" borderId="0" xfId="0" applyFont="1">
      <alignment vertical="center"/>
    </xf>
    <xf numFmtId="179" fontId="75" fillId="0" borderId="0" xfId="0" applyNumberFormat="1" applyFont="1" applyAlignment="1">
      <alignment horizontal="center" vertical="center" shrinkToFit="1"/>
    </xf>
    <xf numFmtId="179" fontId="37" fillId="0" borderId="57" xfId="0" applyNumberFormat="1" applyFont="1" applyBorder="1" applyAlignment="1">
      <alignment horizontal="center" vertical="center" shrinkToFit="1"/>
    </xf>
    <xf numFmtId="179" fontId="37" fillId="0" borderId="57" xfId="25" applyNumberFormat="1" applyFont="1" applyFill="1" applyBorder="1" applyAlignment="1">
      <alignment horizontal="center" vertical="center" shrinkToFit="1"/>
    </xf>
    <xf numFmtId="0" fontId="66" fillId="0" borderId="6" xfId="0" applyFont="1" applyBorder="1">
      <alignment vertical="center"/>
    </xf>
    <xf numFmtId="0" fontId="0" fillId="28" borderId="26" xfId="0" applyFill="1" applyBorder="1" applyAlignment="1">
      <alignment horizontal="center" vertical="center"/>
    </xf>
    <xf numFmtId="0" fontId="66" fillId="28" borderId="14" xfId="0" applyFont="1" applyFill="1" applyBorder="1" applyAlignment="1">
      <alignment horizontal="center" vertical="center"/>
    </xf>
    <xf numFmtId="0" fontId="66" fillId="28" borderId="83" xfId="0" applyFont="1" applyFill="1" applyBorder="1" applyAlignment="1">
      <alignment horizontal="center" vertical="center"/>
    </xf>
    <xf numFmtId="0" fontId="16" fillId="24" borderId="6" xfId="0" applyFont="1" applyFill="1" applyBorder="1" applyAlignment="1">
      <alignment horizontal="center" vertical="center"/>
    </xf>
    <xf numFmtId="0" fontId="16" fillId="24" borderId="81" xfId="0" applyFont="1" applyFill="1" applyBorder="1" applyAlignment="1">
      <alignment horizontal="center" vertical="center"/>
    </xf>
    <xf numFmtId="56" fontId="66" fillId="3" borderId="0" xfId="0" applyNumberFormat="1" applyFont="1" applyFill="1">
      <alignment vertical="center"/>
    </xf>
    <xf numFmtId="0" fontId="16" fillId="31" borderId="6" xfId="0" applyFont="1" applyFill="1" applyBorder="1" applyAlignment="1">
      <alignment horizontal="center" vertical="center"/>
    </xf>
    <xf numFmtId="0" fontId="0" fillId="31" borderId="0" xfId="0" applyFill="1" applyAlignment="1">
      <alignment horizontal="center" vertical="center"/>
    </xf>
    <xf numFmtId="0" fontId="16" fillId="30" borderId="6" xfId="0" applyFont="1" applyFill="1" applyBorder="1" applyAlignment="1">
      <alignment horizontal="center" vertical="center"/>
    </xf>
    <xf numFmtId="0" fontId="16" fillId="30" borderId="81" xfId="0" applyFont="1" applyFill="1" applyBorder="1" applyAlignment="1">
      <alignment horizontal="center" vertical="center"/>
    </xf>
    <xf numFmtId="0" fontId="16" fillId="25" borderId="6" xfId="0" applyFont="1" applyFill="1" applyBorder="1" applyAlignment="1">
      <alignment horizontal="center" vertical="center"/>
    </xf>
    <xf numFmtId="0" fontId="16" fillId="25" borderId="81" xfId="0" applyFont="1" applyFill="1" applyBorder="1" applyAlignment="1">
      <alignment horizontal="center" vertical="center"/>
    </xf>
    <xf numFmtId="0" fontId="16" fillId="27" borderId="0" xfId="0" applyFont="1" applyFill="1" applyAlignment="1">
      <alignment horizontal="center" vertical="center"/>
    </xf>
    <xf numFmtId="0" fontId="68" fillId="29" borderId="6" xfId="0" applyFont="1" applyFill="1" applyBorder="1" applyAlignment="1">
      <alignment horizontal="center" vertical="center"/>
    </xf>
    <xf numFmtId="0" fontId="68" fillId="29" borderId="81" xfId="0" applyFont="1" applyFill="1" applyBorder="1" applyAlignment="1">
      <alignment horizontal="center" vertical="center"/>
    </xf>
    <xf numFmtId="179" fontId="24" fillId="3" borderId="97" xfId="27" applyNumberFormat="1" applyFont="1" applyFill="1" applyBorder="1" applyAlignment="1">
      <alignment horizontal="center" vertical="center" shrinkToFit="1"/>
    </xf>
    <xf numFmtId="0" fontId="4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5" fillId="0" borderId="0" xfId="0" applyFont="1" applyAlignment="1">
      <alignment vertical="center" wrapText="1"/>
    </xf>
    <xf numFmtId="179" fontId="66" fillId="0" borderId="0" xfId="25" applyNumberFormat="1" applyFill="1" applyAlignment="1">
      <alignment vertical="center" shrinkToFit="1"/>
    </xf>
    <xf numFmtId="179" fontId="24" fillId="3" borderId="0" xfId="27" applyNumberFormat="1" applyFont="1" applyFill="1" applyAlignment="1">
      <alignment vertical="center" shrinkToFit="1"/>
    </xf>
    <xf numFmtId="49" fontId="50" fillId="2" borderId="12" xfId="0" applyNumberFormat="1" applyFont="1" applyFill="1" applyBorder="1" applyAlignment="1">
      <alignment horizontal="center" vertical="center" wrapText="1"/>
    </xf>
    <xf numFmtId="179" fontId="24" fillId="3" borderId="6" xfId="27" applyNumberFormat="1" applyFont="1" applyFill="1" applyBorder="1" applyAlignment="1">
      <alignment horizontal="center" vertical="center" shrinkToFit="1"/>
    </xf>
    <xf numFmtId="179" fontId="24" fillId="3" borderId="54" xfId="27" applyNumberFormat="1" applyFont="1" applyFill="1" applyBorder="1" applyAlignment="1">
      <alignment horizontal="center" vertical="center" shrinkToFit="1"/>
    </xf>
    <xf numFmtId="179" fontId="24" fillId="3" borderId="23" xfId="27" applyNumberFormat="1" applyFont="1" applyFill="1" applyBorder="1" applyAlignment="1">
      <alignment horizontal="center" vertical="center" shrinkToFit="1"/>
    </xf>
    <xf numFmtId="179" fontId="24" fillId="3" borderId="7" xfId="27" applyNumberFormat="1" applyFont="1" applyFill="1" applyBorder="1" applyAlignment="1">
      <alignment horizontal="center" vertical="center" shrinkToFit="1"/>
    </xf>
    <xf numFmtId="179" fontId="24" fillId="3" borderId="84" xfId="27" applyNumberFormat="1" applyFont="1" applyFill="1" applyBorder="1" applyAlignment="1">
      <alignment horizontal="center" vertical="center" shrinkToFit="1"/>
    </xf>
    <xf numFmtId="0" fontId="24" fillId="3" borderId="56" xfId="27" applyFont="1" applyFill="1" applyBorder="1" applyAlignment="1">
      <alignment horizontal="center" vertical="center" shrinkToFit="1"/>
    </xf>
    <xf numFmtId="0" fontId="24" fillId="3" borderId="55" xfId="27" applyFont="1" applyFill="1" applyBorder="1" applyAlignment="1">
      <alignment horizontal="center" vertical="center" shrinkToFit="1"/>
    </xf>
    <xf numFmtId="49" fontId="36" fillId="3" borderId="0" xfId="25" applyNumberFormat="1" applyFont="1" applyFill="1" applyAlignment="1">
      <alignment horizontal="center" vertical="center" shrinkToFit="1"/>
    </xf>
    <xf numFmtId="49" fontId="25" fillId="3" borderId="0" xfId="25" applyNumberFormat="1" applyFont="1" applyFill="1" applyAlignment="1">
      <alignment horizontal="center" vertical="center" shrinkToFit="1"/>
    </xf>
    <xf numFmtId="49" fontId="35" fillId="3" borderId="0" xfId="25" applyNumberFormat="1" applyFont="1" applyFill="1"/>
    <xf numFmtId="49" fontId="21" fillId="3" borderId="0" xfId="25" applyNumberFormat="1" applyFont="1" applyFill="1" applyAlignment="1">
      <alignment vertical="center"/>
    </xf>
    <xf numFmtId="49" fontId="15" fillId="3" borderId="0" xfId="25" applyNumberFormat="1" applyFont="1" applyFill="1"/>
    <xf numFmtId="49" fontId="0" fillId="3" borderId="0" xfId="25" applyNumberFormat="1" applyFont="1" applyFill="1"/>
    <xf numFmtId="49" fontId="15" fillId="3" borderId="0" xfId="25" applyNumberFormat="1" applyFont="1" applyFill="1" applyAlignment="1">
      <alignment vertical="center"/>
    </xf>
    <xf numFmtId="49" fontId="22" fillId="3" borderId="0" xfId="25" applyNumberFormat="1" applyFont="1" applyFill="1" applyAlignment="1">
      <alignment vertical="center" shrinkToFit="1"/>
    </xf>
    <xf numFmtId="179" fontId="66" fillId="3" borderId="0" xfId="25" applyNumberFormat="1" applyFill="1" applyAlignment="1">
      <alignment vertical="center" shrinkToFit="1"/>
    </xf>
    <xf numFmtId="49" fontId="23" fillId="3" borderId="0" xfId="25" applyNumberFormat="1" applyFont="1" applyFill="1" applyAlignment="1">
      <alignment vertical="center" shrinkToFit="1"/>
    </xf>
    <xf numFmtId="0" fontId="7" fillId="25" borderId="7" xfId="25" applyFont="1" applyFill="1" applyBorder="1" applyAlignment="1">
      <alignment horizontal="center" vertical="distributed"/>
    </xf>
    <xf numFmtId="0" fontId="1" fillId="25" borderId="0" xfId="0" applyFont="1" applyFill="1" applyAlignment="1">
      <alignment horizontal="center" vertical="distributed"/>
    </xf>
    <xf numFmtId="0" fontId="7" fillId="25" borderId="0" xfId="7" applyFont="1" applyFill="1" applyAlignment="1">
      <alignment horizontal="center" vertical="distributed"/>
    </xf>
    <xf numFmtId="0" fontId="1" fillId="25" borderId="0" xfId="7" applyFont="1" applyFill="1" applyAlignment="1">
      <alignment horizontal="center" vertical="distributed"/>
    </xf>
    <xf numFmtId="0" fontId="7" fillId="25" borderId="23" xfId="25" applyFont="1" applyFill="1" applyBorder="1" applyAlignment="1">
      <alignment horizontal="center" vertical="distributed"/>
    </xf>
    <xf numFmtId="0" fontId="8" fillId="0" borderId="0" xfId="0" applyFont="1" applyAlignment="1">
      <alignment horizontal="center" vertical="center" wrapText="1"/>
    </xf>
    <xf numFmtId="178" fontId="1" fillId="0" borderId="0" xfId="28" applyNumberFormat="1" applyFont="1" applyAlignment="1">
      <alignment horizontal="center" vertical="center" wrapText="1"/>
    </xf>
    <xf numFmtId="0" fontId="66" fillId="31" borderId="0" xfId="0" applyFont="1" applyFill="1" applyAlignment="1">
      <alignment horizontal="center" vertical="center"/>
    </xf>
    <xf numFmtId="0" fontId="16" fillId="0" borderId="100" xfId="0" applyFont="1" applyBorder="1" applyAlignment="1">
      <alignment horizontal="center" vertical="center"/>
    </xf>
    <xf numFmtId="0" fontId="16" fillId="0" borderId="101" xfId="0" applyFont="1" applyBorder="1" applyAlignment="1">
      <alignment horizontal="center" vertical="center"/>
    </xf>
    <xf numFmtId="0" fontId="71" fillId="29" borderId="26" xfId="0" applyFont="1" applyFill="1" applyBorder="1" applyAlignment="1">
      <alignment horizontal="center" vertical="center"/>
    </xf>
    <xf numFmtId="0" fontId="71" fillId="29" borderId="27" xfId="0" applyFont="1" applyFill="1" applyBorder="1" applyAlignment="1">
      <alignment horizontal="center" vertical="center"/>
    </xf>
    <xf numFmtId="0" fontId="71" fillId="30" borderId="26" xfId="0" applyFont="1" applyFill="1" applyBorder="1" applyAlignment="1">
      <alignment horizontal="center" vertical="center"/>
    </xf>
    <xf numFmtId="0" fontId="71" fillId="30" borderId="27" xfId="0" applyFont="1" applyFill="1" applyBorder="1" applyAlignment="1">
      <alignment horizontal="center" vertical="center"/>
    </xf>
    <xf numFmtId="0" fontId="71" fillId="31" borderId="14" xfId="0" applyFont="1" applyFill="1" applyBorder="1" applyAlignment="1">
      <alignment horizontal="center" vertical="center"/>
    </xf>
    <xf numFmtId="0" fontId="76" fillId="24" borderId="26" xfId="0" applyFont="1" applyFill="1" applyBorder="1" applyAlignment="1">
      <alignment horizontal="center" vertical="center"/>
    </xf>
    <xf numFmtId="0" fontId="76" fillId="24" borderId="27" xfId="0" applyFont="1" applyFill="1" applyBorder="1" applyAlignment="1">
      <alignment horizontal="center" vertical="center"/>
    </xf>
    <xf numFmtId="0" fontId="76" fillId="25" borderId="26" xfId="0" applyFont="1" applyFill="1" applyBorder="1" applyAlignment="1">
      <alignment horizontal="center" vertical="center"/>
    </xf>
    <xf numFmtId="0" fontId="76" fillId="25" borderId="27" xfId="0" applyFont="1" applyFill="1" applyBorder="1" applyAlignment="1">
      <alignment horizontal="center" vertical="center"/>
    </xf>
    <xf numFmtId="0" fontId="76" fillId="27" borderId="14" xfId="0" applyFont="1" applyFill="1" applyBorder="1" applyAlignment="1">
      <alignment horizontal="center" vertical="center"/>
    </xf>
    <xf numFmtId="0" fontId="76" fillId="27" borderId="27" xfId="0" applyFont="1" applyFill="1" applyBorder="1" applyAlignment="1">
      <alignment horizontal="center" vertical="center"/>
    </xf>
    <xf numFmtId="0" fontId="16" fillId="0" borderId="102" xfId="0" applyFont="1" applyBorder="1" applyAlignment="1">
      <alignment horizontal="center" vertical="center"/>
    </xf>
    <xf numFmtId="0" fontId="16" fillId="0" borderId="103" xfId="0" applyFont="1" applyBorder="1" applyAlignment="1">
      <alignment horizontal="center" vertical="center"/>
    </xf>
    <xf numFmtId="0" fontId="16" fillId="0" borderId="104" xfId="0" applyFont="1" applyBorder="1" applyAlignment="1">
      <alignment horizontal="center" vertical="center"/>
    </xf>
    <xf numFmtId="0" fontId="16" fillId="0" borderId="105" xfId="0" applyFont="1" applyBorder="1" applyAlignment="1">
      <alignment horizontal="center" vertical="center"/>
    </xf>
    <xf numFmtId="0" fontId="68" fillId="0" borderId="106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16" fillId="0" borderId="108" xfId="0" applyFont="1" applyBorder="1" applyAlignment="1">
      <alignment horizontal="center" vertical="center"/>
    </xf>
    <xf numFmtId="0" fontId="16" fillId="0" borderId="109" xfId="0" applyFont="1" applyBorder="1" applyAlignment="1">
      <alignment horizontal="center" vertical="center"/>
    </xf>
    <xf numFmtId="0" fontId="16" fillId="0" borderId="110" xfId="0" applyFont="1" applyBorder="1" applyAlignment="1">
      <alignment horizontal="center" vertical="center"/>
    </xf>
    <xf numFmtId="0" fontId="16" fillId="0" borderId="111" xfId="0" applyFont="1" applyBorder="1" applyAlignment="1">
      <alignment horizontal="center" vertical="center"/>
    </xf>
    <xf numFmtId="179" fontId="24" fillId="3" borderId="31" xfId="27" applyNumberFormat="1" applyFont="1" applyFill="1" applyBorder="1" applyAlignment="1">
      <alignment horizontal="center" vertical="center" shrinkToFit="1"/>
    </xf>
    <xf numFmtId="0" fontId="7" fillId="0" borderId="7" xfId="7" applyFont="1" applyBorder="1" applyAlignment="1">
      <alignment horizontal="center" vertical="center"/>
    </xf>
    <xf numFmtId="178" fontId="1" fillId="0" borderId="81" xfId="28" applyNumberFormat="1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distributed"/>
    </xf>
    <xf numFmtId="0" fontId="7" fillId="0" borderId="54" xfId="7" applyFont="1" applyBorder="1" applyAlignment="1">
      <alignment horizontal="center" vertical="distributed"/>
    </xf>
    <xf numFmtId="0" fontId="1" fillId="0" borderId="54" xfId="7" applyFont="1" applyBorder="1" applyAlignment="1">
      <alignment horizontal="center" vertical="distributed"/>
    </xf>
    <xf numFmtId="0" fontId="1" fillId="0" borderId="7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19" xfId="7" applyFont="1" applyBorder="1" applyAlignment="1">
      <alignment horizontal="center" vertical="center"/>
    </xf>
    <xf numFmtId="0" fontId="7" fillId="0" borderId="19" xfId="25" applyFont="1" applyFill="1" applyBorder="1" applyAlignment="1">
      <alignment horizontal="center" vertical="distributed"/>
    </xf>
    <xf numFmtId="0" fontId="1" fillId="0" borderId="19" xfId="0" applyFont="1" applyBorder="1" applyAlignment="1">
      <alignment horizontal="center" vertical="distributed"/>
    </xf>
    <xf numFmtId="178" fontId="1" fillId="0" borderId="19" xfId="28" applyNumberFormat="1" applyFont="1" applyBorder="1" applyAlignment="1">
      <alignment horizontal="center" vertical="center" wrapText="1"/>
    </xf>
    <xf numFmtId="0" fontId="16" fillId="26" borderId="6" xfId="0" applyFont="1" applyFill="1" applyBorder="1" applyAlignment="1">
      <alignment horizontal="center" vertical="center"/>
    </xf>
    <xf numFmtId="0" fontId="16" fillId="26" borderId="81" xfId="0" applyFont="1" applyFill="1" applyBorder="1" applyAlignment="1">
      <alignment horizontal="center" vertical="center"/>
    </xf>
    <xf numFmtId="0" fontId="1" fillId="0" borderId="8" xfId="0" applyFont="1" applyBorder="1">
      <alignment vertical="center"/>
    </xf>
    <xf numFmtId="0" fontId="16" fillId="26" borderId="0" xfId="0" applyFont="1" applyFill="1" applyAlignment="1">
      <alignment horizontal="center" vertical="center"/>
    </xf>
    <xf numFmtId="0" fontId="1" fillId="0" borderId="81" xfId="0" applyFont="1" applyBorder="1">
      <alignment vertical="center"/>
    </xf>
    <xf numFmtId="0" fontId="16" fillId="25" borderId="112" xfId="0" applyFont="1" applyFill="1" applyBorder="1" applyAlignment="1">
      <alignment horizontal="center" vertical="center"/>
    </xf>
    <xf numFmtId="0" fontId="16" fillId="25" borderId="113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49" fontId="66" fillId="0" borderId="0" xfId="0" applyNumberFormat="1" applyFont="1">
      <alignment vertical="center"/>
    </xf>
    <xf numFmtId="49" fontId="0" fillId="0" borderId="0" xfId="0" applyNumberFormat="1">
      <alignment vertical="center"/>
    </xf>
    <xf numFmtId="181" fontId="0" fillId="0" borderId="0" xfId="0" applyNumberFormat="1">
      <alignment vertical="center"/>
    </xf>
    <xf numFmtId="0" fontId="66" fillId="0" borderId="118" xfId="0" applyFont="1" applyBorder="1" applyAlignment="1">
      <alignment horizontal="center" vertical="center"/>
    </xf>
    <xf numFmtId="181" fontId="0" fillId="0" borderId="120" xfId="0" applyNumberFormat="1" applyBorder="1">
      <alignment vertical="center"/>
    </xf>
    <xf numFmtId="181" fontId="0" fillId="0" borderId="121" xfId="0" applyNumberFormat="1" applyBorder="1">
      <alignment vertical="center"/>
    </xf>
    <xf numFmtId="181" fontId="66" fillId="0" borderId="121" xfId="0" applyNumberFormat="1" applyFont="1" applyBorder="1">
      <alignment vertical="center"/>
    </xf>
    <xf numFmtId="181" fontId="0" fillId="0" borderId="122" xfId="0" applyNumberFormat="1" applyBorder="1">
      <alignment vertical="center"/>
    </xf>
    <xf numFmtId="0" fontId="66" fillId="0" borderId="127" xfId="0" applyFont="1" applyBorder="1" applyAlignment="1">
      <alignment horizontal="center" vertical="center"/>
    </xf>
    <xf numFmtId="0" fontId="66" fillId="8" borderId="130" xfId="31" applyFill="1" applyBorder="1">
      <alignment vertical="center"/>
    </xf>
    <xf numFmtId="0" fontId="66" fillId="8" borderId="130" xfId="31" applyFill="1" applyBorder="1" applyAlignment="1">
      <alignment horizontal="center" vertical="center"/>
    </xf>
    <xf numFmtId="0" fontId="66" fillId="3" borderId="130" xfId="31" applyFill="1" applyBorder="1" applyAlignment="1">
      <alignment horizontal="center" vertical="center" wrapText="1"/>
    </xf>
    <xf numFmtId="0" fontId="66" fillId="3" borderId="130" xfId="31" applyFill="1" applyBorder="1" applyAlignment="1">
      <alignment horizontal="center" vertical="center"/>
    </xf>
    <xf numFmtId="0" fontId="77" fillId="0" borderId="141" xfId="0" applyFont="1" applyBorder="1">
      <alignment vertical="center"/>
    </xf>
    <xf numFmtId="181" fontId="66" fillId="3" borderId="130" xfId="31" applyNumberFormat="1" applyFill="1" applyBorder="1" applyAlignment="1">
      <alignment horizontal="center" vertical="center"/>
    </xf>
    <xf numFmtId="0" fontId="78" fillId="0" borderId="142" xfId="0" applyFont="1" applyBorder="1">
      <alignment vertical="center"/>
    </xf>
    <xf numFmtId="56" fontId="77" fillId="0" borderId="142" xfId="0" applyNumberFormat="1" applyFont="1" applyBorder="1">
      <alignment vertical="center"/>
    </xf>
    <xf numFmtId="0" fontId="77" fillId="0" borderId="142" xfId="0" applyFont="1" applyBorder="1">
      <alignment vertical="center"/>
    </xf>
    <xf numFmtId="0" fontId="66" fillId="3" borderId="127" xfId="31" applyFill="1" applyBorder="1" applyAlignment="1">
      <alignment horizontal="center" vertical="center"/>
    </xf>
    <xf numFmtId="0" fontId="66" fillId="3" borderId="131" xfId="31" applyFill="1" applyBorder="1" applyAlignment="1">
      <alignment horizontal="center" vertical="center"/>
    </xf>
    <xf numFmtId="181" fontId="66" fillId="3" borderId="127" xfId="31" applyNumberFormat="1" applyFill="1" applyBorder="1" applyAlignment="1">
      <alignment horizontal="center" vertical="center"/>
    </xf>
    <xf numFmtId="0" fontId="66" fillId="0" borderId="0" xfId="31" applyAlignment="1">
      <alignment horizontal="center" vertical="center"/>
    </xf>
    <xf numFmtId="0" fontId="66" fillId="0" borderId="139" xfId="31" applyBorder="1" applyAlignment="1">
      <alignment horizontal="center" vertical="center"/>
    </xf>
    <xf numFmtId="0" fontId="66" fillId="0" borderId="138" xfId="31" applyBorder="1" applyAlignment="1">
      <alignment horizontal="center" vertical="center"/>
    </xf>
    <xf numFmtId="181" fontId="66" fillId="0" borderId="139" xfId="31" applyNumberFormat="1" applyBorder="1" applyAlignment="1">
      <alignment horizontal="center" vertical="center"/>
    </xf>
    <xf numFmtId="0" fontId="66" fillId="0" borderId="140" xfId="31" applyBorder="1" applyAlignment="1">
      <alignment horizontal="center" vertical="center"/>
    </xf>
    <xf numFmtId="0" fontId="66" fillId="0" borderId="115" xfId="31" applyBorder="1" applyAlignment="1">
      <alignment horizontal="center" vertical="center"/>
    </xf>
    <xf numFmtId="0" fontId="66" fillId="0" borderId="115" xfId="31" applyBorder="1">
      <alignment vertical="center"/>
    </xf>
    <xf numFmtId="0" fontId="66" fillId="0" borderId="116" xfId="31" applyBorder="1">
      <alignment vertical="center"/>
    </xf>
    <xf numFmtId="0" fontId="66" fillId="0" borderId="124" xfId="31" applyBorder="1">
      <alignment vertical="center"/>
    </xf>
    <xf numFmtId="0" fontId="66" fillId="0" borderId="125" xfId="31" applyBorder="1">
      <alignment vertical="center"/>
    </xf>
    <xf numFmtId="0" fontId="66" fillId="0" borderId="124" xfId="31" applyBorder="1" applyAlignment="1">
      <alignment horizontal="center" vertical="center"/>
    </xf>
    <xf numFmtId="0" fontId="66" fillId="0" borderId="136" xfId="31" applyBorder="1" applyAlignment="1">
      <alignment horizontal="center" vertical="center"/>
    </xf>
    <xf numFmtId="0" fontId="66" fillId="0" borderId="136" xfId="31" applyBorder="1">
      <alignment vertical="center"/>
    </xf>
    <xf numFmtId="0" fontId="66" fillId="0" borderId="137" xfId="31" applyBorder="1">
      <alignment vertical="center"/>
    </xf>
    <xf numFmtId="181" fontId="66" fillId="0" borderId="124" xfId="31" applyNumberFormat="1" applyBorder="1">
      <alignment vertical="center"/>
    </xf>
    <xf numFmtId="181" fontId="66" fillId="0" borderId="115" xfId="31" applyNumberFormat="1" applyBorder="1">
      <alignment vertical="center"/>
    </xf>
    <xf numFmtId="181" fontId="66" fillId="0" borderId="136" xfId="31" applyNumberFormat="1" applyBorder="1">
      <alignment vertical="center"/>
    </xf>
    <xf numFmtId="0" fontId="66" fillId="3" borderId="128" xfId="31" applyFill="1" applyBorder="1" applyAlignment="1">
      <alignment horizontal="center" vertical="center"/>
    </xf>
    <xf numFmtId="0" fontId="66" fillId="0" borderId="127" xfId="31" applyBorder="1" applyAlignment="1">
      <alignment horizontal="center" vertical="center"/>
    </xf>
    <xf numFmtId="181" fontId="66" fillId="0" borderId="127" xfId="31" applyNumberFormat="1" applyBorder="1">
      <alignment vertical="center"/>
    </xf>
    <xf numFmtId="0" fontId="66" fillId="0" borderId="130" xfId="31" applyBorder="1" applyAlignment="1">
      <alignment horizontal="center" vertical="center"/>
    </xf>
    <xf numFmtId="181" fontId="66" fillId="0" borderId="130" xfId="31" applyNumberFormat="1" applyBorder="1">
      <alignment vertical="center"/>
    </xf>
    <xf numFmtId="0" fontId="66" fillId="0" borderId="130" xfId="31" applyBorder="1">
      <alignment vertical="center"/>
    </xf>
    <xf numFmtId="0" fontId="66" fillId="0" borderId="131" xfId="31" applyBorder="1">
      <alignment vertical="center"/>
    </xf>
    <xf numFmtId="0" fontId="66" fillId="0" borderId="130" xfId="31" applyBorder="1" applyAlignment="1">
      <alignment vertical="center" shrinkToFit="1"/>
    </xf>
    <xf numFmtId="181" fontId="66" fillId="0" borderId="127" xfId="31" applyNumberFormat="1" applyBorder="1" applyAlignment="1">
      <alignment vertical="center" shrinkToFit="1"/>
    </xf>
    <xf numFmtId="181" fontId="66" fillId="0" borderId="128" xfId="31" applyNumberFormat="1" applyBorder="1">
      <alignment vertical="center"/>
    </xf>
    <xf numFmtId="0" fontId="80" fillId="0" borderId="127" xfId="31" applyFont="1" applyBorder="1" applyAlignment="1">
      <alignment horizontal="center" vertical="center"/>
    </xf>
    <xf numFmtId="181" fontId="80" fillId="0" borderId="127" xfId="31" applyNumberFormat="1" applyFont="1" applyBorder="1">
      <alignment vertical="center"/>
    </xf>
    <xf numFmtId="0" fontId="80" fillId="0" borderId="127" xfId="31" applyFont="1" applyBorder="1">
      <alignment vertical="center"/>
    </xf>
    <xf numFmtId="0" fontId="80" fillId="0" borderId="128" xfId="31" applyFont="1" applyBorder="1" applyAlignment="1">
      <alignment horizontal="center" vertical="center"/>
    </xf>
    <xf numFmtId="0" fontId="80" fillId="0" borderId="130" xfId="31" applyFont="1" applyBorder="1" applyAlignment="1">
      <alignment horizontal="center" vertical="center"/>
    </xf>
    <xf numFmtId="181" fontId="80" fillId="0" borderId="130" xfId="31" applyNumberFormat="1" applyFont="1" applyBorder="1">
      <alignment vertical="center"/>
    </xf>
    <xf numFmtId="0" fontId="80" fillId="0" borderId="130" xfId="31" applyFont="1" applyBorder="1">
      <alignment vertical="center"/>
    </xf>
    <xf numFmtId="0" fontId="80" fillId="0" borderId="131" xfId="31" applyFont="1" applyBorder="1" applyAlignment="1">
      <alignment horizontal="center" vertical="center"/>
    </xf>
    <xf numFmtId="0" fontId="7" fillId="3" borderId="7" xfId="25" applyFont="1" applyFill="1" applyBorder="1" applyAlignment="1">
      <alignment horizontal="center" vertical="distributed"/>
    </xf>
    <xf numFmtId="0" fontId="7" fillId="3" borderId="23" xfId="25" applyFont="1" applyFill="1" applyBorder="1" applyAlignment="1">
      <alignment horizontal="center" vertical="distributed"/>
    </xf>
    <xf numFmtId="0" fontId="7" fillId="3" borderId="8" xfId="7" applyFont="1" applyFill="1" applyBorder="1" applyAlignment="1">
      <alignment horizontal="center" vertical="center"/>
    </xf>
    <xf numFmtId="56" fontId="7" fillId="3" borderId="8" xfId="7" applyNumberFormat="1" applyFont="1" applyFill="1" applyBorder="1" applyAlignment="1">
      <alignment horizontal="center" vertical="center"/>
    </xf>
    <xf numFmtId="177" fontId="1" fillId="3" borderId="8" xfId="28" applyNumberFormat="1" applyFont="1" applyFill="1" applyBorder="1" applyAlignment="1">
      <alignment horizontal="center" vertical="center" wrapText="1"/>
    </xf>
    <xf numFmtId="0" fontId="81" fillId="0" borderId="124" xfId="31" applyFont="1" applyBorder="1" applyAlignment="1">
      <alignment horizontal="center" vertical="center" wrapText="1"/>
    </xf>
    <xf numFmtId="181" fontId="81" fillId="0" borderId="127" xfId="31" applyNumberFormat="1" applyFont="1" applyBorder="1" applyAlignment="1">
      <alignment horizontal="center" vertical="center" wrapText="1"/>
    </xf>
    <xf numFmtId="0" fontId="81" fillId="0" borderId="125" xfId="31" applyFont="1" applyBorder="1" applyAlignment="1">
      <alignment horizontal="center" vertical="center" wrapText="1"/>
    </xf>
    <xf numFmtId="0" fontId="81" fillId="0" borderId="136" xfId="31" applyFont="1" applyBorder="1" applyAlignment="1">
      <alignment horizontal="center" vertical="center" wrapText="1"/>
    </xf>
    <xf numFmtId="0" fontId="81" fillId="0" borderId="137" xfId="31" applyFont="1" applyBorder="1" applyAlignment="1">
      <alignment horizontal="center" vertical="center" wrapText="1"/>
    </xf>
    <xf numFmtId="0" fontId="81" fillId="33" borderId="136" xfId="31" applyFont="1" applyFill="1" applyBorder="1" applyAlignment="1">
      <alignment horizontal="center" vertical="center" wrapText="1"/>
    </xf>
    <xf numFmtId="0" fontId="66" fillId="0" borderId="133" xfId="31" applyBorder="1">
      <alignment vertical="center"/>
    </xf>
    <xf numFmtId="181" fontId="66" fillId="0" borderId="133" xfId="31" applyNumberFormat="1" applyBorder="1">
      <alignment vertical="center"/>
    </xf>
    <xf numFmtId="0" fontId="66" fillId="0" borderId="134" xfId="31" applyBorder="1">
      <alignment vertical="center"/>
    </xf>
    <xf numFmtId="0" fontId="66" fillId="0" borderId="132" xfId="31" applyBorder="1" applyAlignment="1">
      <alignment horizontal="center" vertical="center"/>
    </xf>
    <xf numFmtId="0" fontId="66" fillId="0" borderId="133" xfId="31" applyBorder="1" applyAlignment="1">
      <alignment horizontal="center" vertical="center"/>
    </xf>
    <xf numFmtId="0" fontId="77" fillId="0" borderId="145" xfId="0" applyFont="1" applyBorder="1">
      <alignment vertical="center"/>
    </xf>
    <xf numFmtId="49" fontId="66" fillId="26" borderId="0" xfId="0" applyNumberFormat="1" applyFont="1" applyFill="1">
      <alignment vertical="center"/>
    </xf>
    <xf numFmtId="49" fontId="0" fillId="26" borderId="0" xfId="0" applyNumberFormat="1" applyFill="1">
      <alignment vertical="center"/>
    </xf>
    <xf numFmtId="0" fontId="66" fillId="0" borderId="147" xfId="31" applyBorder="1" applyAlignment="1">
      <alignment horizontal="center" vertical="center"/>
    </xf>
    <xf numFmtId="0" fontId="66" fillId="0" borderId="146" xfId="31" applyBorder="1" applyAlignment="1">
      <alignment horizontal="center" vertical="center"/>
    </xf>
    <xf numFmtId="181" fontId="66" fillId="0" borderId="143" xfId="31" applyNumberFormat="1" applyBorder="1" applyAlignment="1">
      <alignment horizontal="center" vertical="center"/>
    </xf>
    <xf numFmtId="0" fontId="66" fillId="0" borderId="144" xfId="31" applyBorder="1" applyAlignment="1">
      <alignment horizontal="center" vertical="center"/>
    </xf>
    <xf numFmtId="181" fontId="66" fillId="0" borderId="115" xfId="31" applyNumberFormat="1" applyBorder="1" applyAlignment="1">
      <alignment horizontal="center" vertical="center"/>
    </xf>
    <xf numFmtId="181" fontId="66" fillId="0" borderId="130" xfId="31" applyNumberFormat="1" applyBorder="1" applyAlignment="1">
      <alignment horizontal="center" vertical="center"/>
    </xf>
    <xf numFmtId="0" fontId="66" fillId="25" borderId="127" xfId="31" applyFill="1" applyBorder="1" applyAlignment="1">
      <alignment horizontal="center" vertical="center"/>
    </xf>
    <xf numFmtId="0" fontId="66" fillId="25" borderId="133" xfId="31" applyFill="1" applyBorder="1">
      <alignment vertical="center"/>
    </xf>
    <xf numFmtId="0" fontId="79" fillId="25" borderId="142" xfId="0" applyFont="1" applyFill="1" applyBorder="1">
      <alignment vertical="center"/>
    </xf>
    <xf numFmtId="0" fontId="77" fillId="25" borderId="142" xfId="0" applyFont="1" applyFill="1" applyBorder="1">
      <alignment vertical="center"/>
    </xf>
    <xf numFmtId="0" fontId="66" fillId="24" borderId="130" xfId="31" applyFill="1" applyBorder="1">
      <alignment vertical="center"/>
    </xf>
    <xf numFmtId="0" fontId="66" fillId="24" borderId="115" xfId="31" applyFill="1" applyBorder="1">
      <alignment vertical="center"/>
    </xf>
    <xf numFmtId="0" fontId="66" fillId="24" borderId="136" xfId="31" applyFill="1" applyBorder="1">
      <alignment vertical="center"/>
    </xf>
    <xf numFmtId="0" fontId="81" fillId="24" borderId="136" xfId="31" applyFont="1" applyFill="1" applyBorder="1" applyAlignment="1">
      <alignment horizontal="center" vertical="center" wrapText="1"/>
    </xf>
    <xf numFmtId="0" fontId="80" fillId="24" borderId="130" xfId="31" applyFont="1" applyFill="1" applyBorder="1">
      <alignment vertical="center"/>
    </xf>
    <xf numFmtId="0" fontId="66" fillId="24" borderId="130" xfId="31" applyFill="1" applyBorder="1" applyAlignment="1">
      <alignment horizontal="center" vertical="center"/>
    </xf>
    <xf numFmtId="0" fontId="66" fillId="24" borderId="115" xfId="31" applyFill="1" applyBorder="1" applyAlignment="1">
      <alignment horizontal="center" vertical="center"/>
    </xf>
    <xf numFmtId="181" fontId="81" fillId="24" borderId="127" xfId="31" applyNumberFormat="1" applyFont="1" applyFill="1" applyBorder="1" applyAlignment="1">
      <alignment horizontal="center" vertical="center" wrapText="1"/>
    </xf>
    <xf numFmtId="0" fontId="66" fillId="24" borderId="139" xfId="31" applyFill="1" applyBorder="1" applyAlignment="1">
      <alignment horizontal="center" vertical="center"/>
    </xf>
    <xf numFmtId="181" fontId="0" fillId="0" borderId="127" xfId="0" applyNumberFormat="1" applyBorder="1" applyAlignment="1">
      <alignment horizontal="center" vertical="center"/>
    </xf>
    <xf numFmtId="0" fontId="0" fillId="0" borderId="127" xfId="0" applyBorder="1" applyAlignment="1">
      <alignment horizontal="center" vertical="center"/>
    </xf>
    <xf numFmtId="0" fontId="0" fillId="0" borderId="128" xfId="0" applyBorder="1" applyAlignment="1">
      <alignment horizontal="center" vertical="center"/>
    </xf>
    <xf numFmtId="181" fontId="0" fillId="0" borderId="118" xfId="0" applyNumberFormat="1" applyBorder="1" applyAlignment="1">
      <alignment horizontal="center" vertical="center"/>
    </xf>
    <xf numFmtId="0" fontId="0" fillId="0" borderId="118" xfId="0" applyBorder="1" applyAlignment="1">
      <alignment horizontal="center" vertical="center"/>
    </xf>
    <xf numFmtId="0" fontId="0" fillId="33" borderId="118" xfId="0" applyFill="1" applyBorder="1" applyAlignment="1">
      <alignment horizontal="center" vertical="center"/>
    </xf>
    <xf numFmtId="0" fontId="0" fillId="24" borderId="118" xfId="0" applyFill="1" applyBorder="1" applyAlignment="1">
      <alignment horizontal="center" vertical="center"/>
    </xf>
    <xf numFmtId="0" fontId="0" fillId="0" borderId="119" xfId="0" applyBorder="1" applyAlignment="1">
      <alignment horizontal="center" vertical="center"/>
    </xf>
    <xf numFmtId="0" fontId="66" fillId="24" borderId="118" xfId="0" applyFont="1" applyFill="1" applyBorder="1" applyAlignment="1">
      <alignment horizontal="center" vertical="center"/>
    </xf>
    <xf numFmtId="0" fontId="66" fillId="26" borderId="115" xfId="31" applyFill="1" applyBorder="1">
      <alignment vertical="center"/>
    </xf>
    <xf numFmtId="0" fontId="24" fillId="3" borderId="72" xfId="27" applyFont="1" applyFill="1" applyBorder="1" applyAlignment="1">
      <alignment horizontal="center" vertical="center" shrinkToFit="1"/>
    </xf>
    <xf numFmtId="0" fontId="32" fillId="3" borderId="0" xfId="25" applyFont="1" applyFill="1" applyAlignment="1">
      <alignment vertical="top"/>
    </xf>
    <xf numFmtId="0" fontId="32" fillId="3" borderId="0" xfId="25" applyFont="1" applyFill="1" applyAlignment="1">
      <alignment vertical="center"/>
    </xf>
    <xf numFmtId="0" fontId="31" fillId="3" borderId="0" xfId="25" applyFont="1" applyFill="1"/>
    <xf numFmtId="0" fontId="7" fillId="32" borderId="6" xfId="7" applyFont="1" applyFill="1" applyBorder="1" applyAlignment="1">
      <alignment horizontal="center" vertical="center"/>
    </xf>
    <xf numFmtId="177" fontId="1" fillId="32" borderId="8" xfId="28" applyNumberFormat="1" applyFont="1" applyFill="1" applyBorder="1" applyAlignment="1">
      <alignment horizontal="center" vertical="center" wrapText="1"/>
    </xf>
    <xf numFmtId="0" fontId="7" fillId="32" borderId="8" xfId="7" applyFont="1" applyFill="1" applyBorder="1" applyAlignment="1">
      <alignment horizontal="center" vertical="center"/>
    </xf>
    <xf numFmtId="0" fontId="1" fillId="32" borderId="0" xfId="0" applyFont="1" applyFill="1" applyAlignment="1">
      <alignment horizontal="center" vertical="center"/>
    </xf>
    <xf numFmtId="178" fontId="1" fillId="32" borderId="22" xfId="28" applyNumberFormat="1" applyFont="1" applyFill="1" applyBorder="1" applyAlignment="1">
      <alignment horizontal="center" vertical="center" wrapText="1"/>
    </xf>
    <xf numFmtId="0" fontId="7" fillId="32" borderId="7" xfId="25" applyFont="1" applyFill="1" applyBorder="1" applyAlignment="1">
      <alignment horizontal="center" vertical="distributed"/>
    </xf>
    <xf numFmtId="0" fontId="1" fillId="32" borderId="0" xfId="0" applyFont="1" applyFill="1" applyAlignment="1">
      <alignment horizontal="center" vertical="distributed"/>
    </xf>
    <xf numFmtId="0" fontId="7" fillId="32" borderId="0" xfId="7" applyFont="1" applyFill="1" applyAlignment="1">
      <alignment horizontal="center" vertical="distributed"/>
    </xf>
    <xf numFmtId="0" fontId="1" fillId="32" borderId="0" xfId="7" applyFont="1" applyFill="1" applyAlignment="1">
      <alignment horizontal="center" vertical="distributed"/>
    </xf>
    <xf numFmtId="0" fontId="7" fillId="32" borderId="23" xfId="25" applyFont="1" applyFill="1" applyBorder="1" applyAlignment="1">
      <alignment horizontal="center" vertical="distributed"/>
    </xf>
    <xf numFmtId="178" fontId="1" fillId="3" borderId="22" xfId="28" applyNumberFormat="1" applyFont="1" applyFill="1" applyBorder="1" applyAlignment="1">
      <alignment horizontal="center" vertical="center" wrapText="1"/>
    </xf>
    <xf numFmtId="0" fontId="1" fillId="3" borderId="0" xfId="0" applyFont="1" applyFill="1">
      <alignment vertical="center"/>
    </xf>
    <xf numFmtId="20" fontId="7" fillId="32" borderId="7" xfId="28" applyNumberFormat="1" applyFont="1" applyFill="1" applyBorder="1" applyAlignment="1">
      <alignment horizontal="center" vertical="center" wrapText="1"/>
    </xf>
    <xf numFmtId="0" fontId="68" fillId="30" borderId="81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7" fillId="3" borderId="7" xfId="7" applyFont="1" applyFill="1" applyBorder="1" applyAlignment="1">
      <alignment horizontal="center" vertical="center"/>
    </xf>
    <xf numFmtId="178" fontId="1" fillId="3" borderId="81" xfId="28" applyNumberFormat="1" applyFont="1" applyFill="1" applyBorder="1" applyAlignment="1">
      <alignment horizontal="center" vertical="center" wrapText="1"/>
    </xf>
    <xf numFmtId="49" fontId="51" fillId="2" borderId="5" xfId="28" applyNumberFormat="1" applyFont="1" applyFill="1" applyBorder="1" applyAlignment="1">
      <alignment horizontal="center" wrapText="1"/>
    </xf>
    <xf numFmtId="0" fontId="82" fillId="0" borderId="0" xfId="7" applyFont="1" applyAlignment="1">
      <alignment horizontal="center" vertical="distributed" wrapText="1"/>
    </xf>
    <xf numFmtId="0" fontId="33" fillId="0" borderId="149" xfId="25" applyFont="1" applyFill="1" applyBorder="1" applyAlignment="1">
      <alignment horizontal="center" vertical="center"/>
    </xf>
    <xf numFmtId="0" fontId="29" fillId="0" borderId="149" xfId="25" applyFont="1" applyFill="1" applyBorder="1" applyAlignment="1">
      <alignment horizontal="right" vertical="center"/>
    </xf>
    <xf numFmtId="0" fontId="22" fillId="0" borderId="150" xfId="25" applyFont="1" applyFill="1" applyBorder="1"/>
    <xf numFmtId="0" fontId="29" fillId="0" borderId="150" xfId="25" applyFont="1" applyFill="1" applyBorder="1"/>
    <xf numFmtId="0" fontId="22" fillId="0" borderId="150" xfId="25" applyFont="1" applyFill="1" applyBorder="1" applyAlignment="1">
      <alignment horizontal="center"/>
    </xf>
    <xf numFmtId="0" fontId="29" fillId="0" borderId="148" xfId="25" applyFont="1" applyFill="1" applyBorder="1" applyAlignment="1">
      <alignment horizontal="center"/>
    </xf>
    <xf numFmtId="0" fontId="29" fillId="0" borderId="151" xfId="25" applyFont="1" applyFill="1" applyBorder="1" applyAlignment="1">
      <alignment horizontal="center" vertical="top"/>
    </xf>
    <xf numFmtId="0" fontId="22" fillId="0" borderId="152" xfId="25" applyFont="1" applyFill="1" applyBorder="1" applyAlignment="1">
      <alignment horizontal="center"/>
    </xf>
    <xf numFmtId="0" fontId="32" fillId="0" borderId="154" xfId="25" applyFont="1" applyFill="1" applyBorder="1" applyAlignment="1">
      <alignment vertical="center"/>
    </xf>
    <xf numFmtId="0" fontId="29" fillId="0" borderId="153" xfId="29" applyFont="1" applyBorder="1" applyAlignment="1">
      <alignment horizontal="center"/>
    </xf>
    <xf numFmtId="0" fontId="29" fillId="0" borderId="150" xfId="29" applyFont="1" applyBorder="1" applyAlignment="1">
      <alignment horizontal="center"/>
    </xf>
    <xf numFmtId="0" fontId="29" fillId="0" borderId="150" xfId="25" applyFont="1" applyFill="1" applyBorder="1" applyAlignment="1">
      <alignment horizontal="center"/>
    </xf>
    <xf numFmtId="0" fontId="33" fillId="0" borderId="155" xfId="25" applyFont="1" applyFill="1" applyBorder="1" applyAlignment="1">
      <alignment horizontal="center" vertical="center"/>
    </xf>
    <xf numFmtId="0" fontId="33" fillId="0" borderId="156" xfId="25" applyFont="1" applyFill="1" applyBorder="1" applyAlignment="1">
      <alignment horizontal="center" vertical="center"/>
    </xf>
    <xf numFmtId="0" fontId="29" fillId="0" borderId="149" xfId="25" applyFont="1" applyFill="1" applyBorder="1" applyAlignment="1">
      <alignment horizontal="center" vertical="center"/>
    </xf>
    <xf numFmtId="0" fontId="22" fillId="0" borderId="150" xfId="25" applyFont="1" applyFill="1" applyBorder="1" applyAlignment="1">
      <alignment horizontal="right"/>
    </xf>
    <xf numFmtId="0" fontId="22" fillId="0" borderId="157" xfId="25" applyFont="1" applyFill="1" applyBorder="1"/>
    <xf numFmtId="0" fontId="29" fillId="0" borderId="148" xfId="25" applyFont="1" applyFill="1" applyBorder="1" applyAlignment="1">
      <alignment horizontal="left"/>
    </xf>
    <xf numFmtId="0" fontId="29" fillId="0" borderId="154" xfId="25" applyFont="1" applyFill="1" applyBorder="1" applyAlignment="1">
      <alignment horizontal="center" vertical="top"/>
    </xf>
    <xf numFmtId="0" fontId="22" fillId="0" borderId="153" xfId="25" applyFont="1" applyFill="1" applyBorder="1" applyAlignment="1">
      <alignment horizontal="center"/>
    </xf>
    <xf numFmtId="0" fontId="22" fillId="0" borderId="150" xfId="25" applyFont="1" applyFill="1" applyBorder="1" applyAlignment="1">
      <alignment horizontal="left"/>
    </xf>
    <xf numFmtId="0" fontId="0" fillId="0" borderId="156" xfId="0" applyBorder="1">
      <alignment vertical="center"/>
    </xf>
    <xf numFmtId="0" fontId="0" fillId="0" borderId="158" xfId="0" applyBorder="1">
      <alignment vertical="center"/>
    </xf>
    <xf numFmtId="0" fontId="29" fillId="0" borderId="150" xfId="25" applyFont="1" applyFill="1" applyBorder="1" applyAlignment="1">
      <alignment horizontal="center" vertical="center"/>
    </xf>
    <xf numFmtId="0" fontId="29" fillId="0" borderId="150" xfId="25" applyFont="1" applyFill="1" applyBorder="1" applyAlignment="1">
      <alignment horizontal="center" vertical="distributed"/>
    </xf>
    <xf numFmtId="0" fontId="45" fillId="0" borderId="148" xfId="25" applyFont="1" applyFill="1" applyBorder="1" applyAlignment="1">
      <alignment horizontal="center" vertical="center"/>
    </xf>
    <xf numFmtId="0" fontId="33" fillId="0" borderId="151" xfId="25" applyFont="1" applyFill="1" applyBorder="1" applyAlignment="1">
      <alignment horizontal="center" vertical="center"/>
    </xf>
    <xf numFmtId="0" fontId="29" fillId="0" borderId="152" xfId="25" applyFont="1" applyFill="1" applyBorder="1" applyAlignment="1">
      <alignment horizontal="center"/>
    </xf>
    <xf numFmtId="0" fontId="16" fillId="3" borderId="81" xfId="0" applyFont="1" applyFill="1" applyBorder="1" applyAlignment="1">
      <alignment horizontal="center" vertical="center"/>
    </xf>
    <xf numFmtId="49" fontId="1" fillId="0" borderId="22" xfId="28" applyNumberFormat="1" applyFont="1" applyBorder="1" applyAlignment="1">
      <alignment horizontal="center" vertical="center" wrapText="1"/>
    </xf>
    <xf numFmtId="0" fontId="7" fillId="34" borderId="6" xfId="7" applyFont="1" applyFill="1" applyBorder="1" applyAlignment="1">
      <alignment horizontal="center" vertical="center"/>
    </xf>
    <xf numFmtId="0" fontId="82" fillId="27" borderId="7" xfId="25" applyFont="1" applyFill="1" applyBorder="1" applyAlignment="1">
      <alignment horizontal="center" vertical="distributed"/>
    </xf>
    <xf numFmtId="0" fontId="85" fillId="27" borderId="7" xfId="25" applyFont="1" applyFill="1" applyBorder="1" applyAlignment="1">
      <alignment horizontal="center" vertical="distributed"/>
    </xf>
    <xf numFmtId="0" fontId="7" fillId="3" borderId="6" xfId="7" applyFont="1" applyFill="1" applyBorder="1" applyAlignment="1">
      <alignment horizontal="center" vertical="center"/>
    </xf>
    <xf numFmtId="0" fontId="1" fillId="3" borderId="6" xfId="7" applyFont="1" applyFill="1" applyBorder="1" applyAlignment="1">
      <alignment horizontal="center" vertical="center"/>
    </xf>
    <xf numFmtId="0" fontId="7" fillId="3" borderId="0" xfId="25" applyFont="1" applyFill="1" applyAlignment="1">
      <alignment horizontal="center" vertical="distributed"/>
    </xf>
    <xf numFmtId="178" fontId="5" fillId="0" borderId="22" xfId="28" applyNumberFormat="1" applyFont="1" applyBorder="1" applyAlignment="1">
      <alignment horizontal="center" vertical="center" wrapText="1"/>
    </xf>
    <xf numFmtId="0" fontId="68" fillId="27" borderId="6" xfId="0" applyFont="1" applyFill="1" applyBorder="1" applyAlignment="1">
      <alignment horizontal="center" vertical="center"/>
    </xf>
    <xf numFmtId="0" fontId="16" fillId="27" borderId="81" xfId="0" applyFont="1" applyFill="1" applyBorder="1" applyAlignment="1">
      <alignment horizontal="center" vertical="center"/>
    </xf>
    <xf numFmtId="178" fontId="5" fillId="3" borderId="22" xfId="28" applyNumberFormat="1" applyFont="1" applyFill="1" applyBorder="1" applyAlignment="1">
      <alignment horizontal="center" vertical="center" wrapText="1"/>
    </xf>
    <xf numFmtId="0" fontId="29" fillId="0" borderId="159" xfId="25" applyFont="1" applyFill="1" applyBorder="1" applyAlignment="1">
      <alignment horizontal="center" vertical="top"/>
    </xf>
    <xf numFmtId="49" fontId="28" fillId="0" borderId="150" xfId="25" applyNumberFormat="1" applyFont="1" applyFill="1" applyBorder="1" applyAlignment="1">
      <alignment horizontal="right"/>
    </xf>
    <xf numFmtId="0" fontId="22" fillId="0" borderId="148" xfId="25" applyFont="1" applyFill="1" applyBorder="1" applyAlignment="1">
      <alignment horizontal="left"/>
    </xf>
    <xf numFmtId="0" fontId="0" fillId="0" borderId="151" xfId="0" applyBorder="1">
      <alignment vertical="center"/>
    </xf>
    <xf numFmtId="0" fontId="0" fillId="0" borderId="152" xfId="0" applyBorder="1">
      <alignment vertical="center"/>
    </xf>
    <xf numFmtId="0" fontId="0" fillId="0" borderId="160" xfId="0" applyBorder="1">
      <alignment vertical="center"/>
    </xf>
    <xf numFmtId="0" fontId="29" fillId="0" borderId="41" xfId="25" applyFont="1" applyFill="1" applyBorder="1" applyAlignment="1">
      <alignment horizontal="left"/>
    </xf>
    <xf numFmtId="0" fontId="33" fillId="0" borderId="154" xfId="25" applyFont="1" applyFill="1" applyBorder="1" applyAlignment="1">
      <alignment horizontal="center" vertical="center"/>
    </xf>
    <xf numFmtId="0" fontId="29" fillId="0" borderId="154" xfId="25" applyFont="1" applyFill="1" applyBorder="1" applyAlignment="1">
      <alignment horizontal="center" vertical="center"/>
    </xf>
    <xf numFmtId="0" fontId="29" fillId="0" borderId="153" xfId="25" applyFont="1" applyFill="1" applyBorder="1"/>
    <xf numFmtId="0" fontId="22" fillId="0" borderId="150" xfId="0" applyFont="1" applyBorder="1" applyAlignment="1">
      <alignment horizontal="center"/>
    </xf>
    <xf numFmtId="0" fontId="32" fillId="0" borderId="149" xfId="25" applyFont="1" applyFill="1" applyBorder="1" applyAlignment="1">
      <alignment vertical="center"/>
    </xf>
    <xf numFmtId="0" fontId="22" fillId="0" borderId="150" xfId="0" applyFont="1" applyBorder="1" applyAlignment="1"/>
    <xf numFmtId="0" fontId="29" fillId="0" borderId="148" xfId="29" applyFont="1" applyBorder="1" applyAlignment="1">
      <alignment horizontal="center"/>
    </xf>
    <xf numFmtId="0" fontId="33" fillId="0" borderId="162" xfId="25" applyFont="1" applyFill="1" applyBorder="1" applyAlignment="1">
      <alignment horizontal="center" vertical="center"/>
    </xf>
    <xf numFmtId="0" fontId="29" fillId="0" borderId="161" xfId="25" applyFont="1" applyFill="1" applyBorder="1"/>
    <xf numFmtId="20" fontId="7" fillId="3" borderId="7" xfId="28" applyNumberFormat="1" applyFont="1" applyFill="1" applyBorder="1" applyAlignment="1">
      <alignment horizontal="center" vertical="center" wrapText="1"/>
    </xf>
    <xf numFmtId="0" fontId="7" fillId="3" borderId="9" xfId="25" applyFont="1" applyFill="1" applyBorder="1" applyAlignment="1">
      <alignment horizontal="center" vertical="distributed"/>
    </xf>
    <xf numFmtId="0" fontId="7" fillId="3" borderId="21" xfId="25" applyFont="1" applyFill="1" applyBorder="1" applyAlignment="1">
      <alignment horizontal="center" vertical="distributed"/>
    </xf>
    <xf numFmtId="49" fontId="1" fillId="3" borderId="22" xfId="28" applyNumberFormat="1" applyFont="1" applyFill="1" applyBorder="1" applyAlignment="1">
      <alignment horizontal="center" vertical="center" wrapText="1"/>
    </xf>
    <xf numFmtId="0" fontId="82" fillId="3" borderId="7" xfId="25" applyFont="1" applyFill="1" applyBorder="1" applyAlignment="1">
      <alignment horizontal="center" vertical="distributed"/>
    </xf>
    <xf numFmtId="0" fontId="85" fillId="3" borderId="7" xfId="25" applyFont="1" applyFill="1" applyBorder="1" applyAlignment="1">
      <alignment horizontal="center" vertical="distributed"/>
    </xf>
    <xf numFmtId="0" fontId="1" fillId="0" borderId="4" xfId="7" applyFont="1" applyBorder="1" applyAlignment="1">
      <alignment horizontal="center" vertical="center"/>
    </xf>
    <xf numFmtId="179" fontId="6" fillId="0" borderId="0" xfId="0" applyNumberFormat="1" applyFont="1" applyAlignment="1">
      <alignment horizontal="center" vertical="center" shrinkToFit="1"/>
    </xf>
    <xf numFmtId="0" fontId="1" fillId="0" borderId="4" xfId="7" applyFont="1" applyBorder="1" applyAlignment="1">
      <alignment horizontal="center" vertical="center"/>
    </xf>
    <xf numFmtId="0" fontId="58" fillId="6" borderId="7" xfId="25" applyFont="1" applyFill="1" applyBorder="1" applyAlignment="1">
      <alignment horizontal="center" vertical="center" wrapText="1"/>
    </xf>
    <xf numFmtId="0" fontId="59" fillId="6" borderId="0" xfId="0" applyFont="1" applyFill="1" applyAlignment="1">
      <alignment horizontal="center" vertical="center"/>
    </xf>
    <xf numFmtId="0" fontId="59" fillId="6" borderId="23" xfId="0" applyFont="1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0" xfId="0">
      <alignment vertical="center"/>
    </xf>
    <xf numFmtId="0" fontId="0" fillId="0" borderId="23" xfId="0" applyBorder="1">
      <alignment vertical="center"/>
    </xf>
    <xf numFmtId="0" fontId="55" fillId="0" borderId="7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23" xfId="0" applyFont="1" applyBorder="1" applyAlignment="1">
      <alignment horizontal="center" vertical="center"/>
    </xf>
    <xf numFmtId="0" fontId="44" fillId="0" borderId="13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4" fillId="0" borderId="45" xfId="0" applyFont="1" applyBorder="1" applyAlignment="1">
      <alignment horizontal="center" vertical="center" wrapText="1"/>
    </xf>
    <xf numFmtId="0" fontId="66" fillId="0" borderId="7" xfId="0" applyFont="1" applyBorder="1" applyAlignment="1">
      <alignment horizontal="center" vertical="center" wrapText="1"/>
    </xf>
    <xf numFmtId="0" fontId="66" fillId="0" borderId="0" xfId="0" applyFont="1" applyAlignment="1">
      <alignment horizontal="center" vertical="center" wrapText="1"/>
    </xf>
    <xf numFmtId="0" fontId="66" fillId="0" borderId="23" xfId="0" applyFont="1" applyBorder="1" applyAlignment="1">
      <alignment horizontal="center" vertical="center" wrapText="1"/>
    </xf>
    <xf numFmtId="0" fontId="66" fillId="0" borderId="48" xfId="0" applyFont="1" applyBorder="1" applyAlignment="1">
      <alignment horizontal="center" vertical="center" wrapText="1"/>
    </xf>
    <xf numFmtId="0" fontId="66" fillId="0" borderId="41" xfId="0" applyFont="1" applyBorder="1" applyAlignment="1">
      <alignment horizontal="center" vertical="center" wrapText="1"/>
    </xf>
    <xf numFmtId="0" fontId="66" fillId="0" borderId="3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49" fontId="22" fillId="0" borderId="0" xfId="25" applyNumberFormat="1" applyFont="1" applyFill="1" applyAlignment="1">
      <alignment horizontal="center" vertical="center"/>
    </xf>
    <xf numFmtId="0" fontId="66" fillId="0" borderId="0" xfId="25" applyFill="1" applyAlignment="1">
      <alignment horizontal="center" vertical="center" shrinkToFit="1"/>
    </xf>
    <xf numFmtId="0" fontId="87" fillId="0" borderId="9" xfId="0" applyFont="1" applyBorder="1" applyAlignment="1">
      <alignment horizontal="center" vertical="center"/>
    </xf>
    <xf numFmtId="0" fontId="87" fillId="0" borderId="54" xfId="0" applyFont="1" applyBorder="1" applyAlignment="1">
      <alignment horizontal="center" vertical="center"/>
    </xf>
    <xf numFmtId="0" fontId="87" fillId="0" borderId="21" xfId="0" applyFont="1" applyBorder="1" applyAlignment="1">
      <alignment horizontal="center" vertical="center"/>
    </xf>
    <xf numFmtId="0" fontId="87" fillId="0" borderId="48" xfId="0" applyFont="1" applyBorder="1" applyAlignment="1">
      <alignment horizontal="center" vertical="center"/>
    </xf>
    <xf numFmtId="0" fontId="87" fillId="0" borderId="41" xfId="0" applyFont="1" applyBorder="1" applyAlignment="1">
      <alignment horizontal="center" vertical="center"/>
    </xf>
    <xf numFmtId="0" fontId="87" fillId="0" borderId="38" xfId="0" applyFont="1" applyBorder="1" applyAlignment="1">
      <alignment horizontal="center" vertical="center"/>
    </xf>
    <xf numFmtId="0" fontId="29" fillId="0" borderId="0" xfId="25" applyFont="1" applyFill="1" applyAlignment="1">
      <alignment horizontal="center" vertical="top"/>
    </xf>
    <xf numFmtId="0" fontId="28" fillId="0" borderId="0" xfId="25" applyFont="1" applyFill="1" applyAlignment="1">
      <alignment horizontal="center"/>
    </xf>
    <xf numFmtId="0" fontId="29" fillId="0" borderId="0" xfId="25" applyFont="1" applyFill="1" applyAlignment="1">
      <alignment horizontal="center"/>
    </xf>
    <xf numFmtId="0" fontId="29" fillId="0" borderId="54" xfId="25" applyFont="1" applyFill="1" applyBorder="1" applyAlignment="1">
      <alignment horizontal="center" vertical="top"/>
    </xf>
    <xf numFmtId="179" fontId="66" fillId="0" borderId="0" xfId="25" applyNumberFormat="1" applyFill="1" applyAlignment="1">
      <alignment horizontal="center" vertical="center" shrinkToFit="1"/>
    </xf>
    <xf numFmtId="49" fontId="23" fillId="0" borderId="31" xfId="25" applyNumberFormat="1" applyFont="1" applyFill="1" applyBorder="1" applyAlignment="1">
      <alignment horizontal="center" vertical="center" shrinkToFit="1"/>
    </xf>
    <xf numFmtId="49" fontId="23" fillId="0" borderId="32" xfId="25" applyNumberFormat="1" applyFont="1" applyFill="1" applyBorder="1" applyAlignment="1">
      <alignment horizontal="center" vertical="center" shrinkToFit="1"/>
    </xf>
    <xf numFmtId="49" fontId="23" fillId="0" borderId="33" xfId="25" applyNumberFormat="1" applyFont="1" applyFill="1" applyBorder="1" applyAlignment="1">
      <alignment horizontal="center" vertical="center" shrinkToFit="1"/>
    </xf>
    <xf numFmtId="49" fontId="23" fillId="0" borderId="42" xfId="25" applyNumberFormat="1" applyFont="1" applyFill="1" applyBorder="1" applyAlignment="1">
      <alignment horizontal="center" vertical="center" shrinkToFit="1"/>
    </xf>
    <xf numFmtId="49" fontId="23" fillId="0" borderId="43" xfId="25" applyNumberFormat="1" applyFont="1" applyFill="1" applyBorder="1" applyAlignment="1">
      <alignment horizontal="center" vertical="center" shrinkToFit="1"/>
    </xf>
    <xf numFmtId="49" fontId="23" fillId="0" borderId="44" xfId="25" applyNumberFormat="1" applyFont="1" applyFill="1" applyBorder="1" applyAlignment="1">
      <alignment horizontal="center" vertical="center" shrinkToFit="1"/>
    </xf>
    <xf numFmtId="179" fontId="66" fillId="0" borderId="29" xfId="25" applyNumberFormat="1" applyFill="1" applyBorder="1" applyAlignment="1">
      <alignment horizontal="center" vertical="center" shrinkToFit="1"/>
    </xf>
    <xf numFmtId="179" fontId="66" fillId="0" borderId="85" xfId="25" applyNumberFormat="1" applyFill="1" applyBorder="1" applyAlignment="1">
      <alignment horizontal="center" vertical="center" shrinkToFit="1"/>
    </xf>
    <xf numFmtId="179" fontId="24" fillId="3" borderId="34" xfId="27" applyNumberFormat="1" applyFont="1" applyFill="1" applyBorder="1" applyAlignment="1">
      <alignment horizontal="center" vertical="center" shrinkToFit="1"/>
    </xf>
    <xf numFmtId="179" fontId="24" fillId="3" borderId="35" xfId="27" applyNumberFormat="1" applyFont="1" applyFill="1" applyBorder="1" applyAlignment="1">
      <alignment horizontal="center" vertical="center" shrinkToFit="1"/>
    </xf>
    <xf numFmtId="179" fontId="24" fillId="3" borderId="36" xfId="27" applyNumberFormat="1" applyFont="1" applyFill="1" applyBorder="1" applyAlignment="1">
      <alignment horizontal="center" vertical="center" shrinkToFit="1"/>
    </xf>
    <xf numFmtId="179" fontId="24" fillId="3" borderId="97" xfId="27" applyNumberFormat="1" applyFont="1" applyFill="1" applyBorder="1" applyAlignment="1">
      <alignment horizontal="center" vertical="center" shrinkToFit="1"/>
    </xf>
    <xf numFmtId="179" fontId="24" fillId="3" borderId="16" xfId="27" applyNumberFormat="1" applyFont="1" applyFill="1" applyBorder="1" applyAlignment="1">
      <alignment horizontal="center" vertical="center" shrinkToFit="1"/>
    </xf>
    <xf numFmtId="179" fontId="24" fillId="3" borderId="24" xfId="27" applyNumberFormat="1" applyFont="1" applyFill="1" applyBorder="1" applyAlignment="1">
      <alignment horizontal="center" vertical="center" shrinkToFit="1"/>
    </xf>
    <xf numFmtId="179" fontId="66" fillId="0" borderId="28" xfId="25" applyNumberFormat="1" applyFill="1" applyBorder="1" applyAlignment="1">
      <alignment horizontal="center" vertical="center" shrinkToFit="1"/>
    </xf>
    <xf numFmtId="0" fontId="18" fillId="0" borderId="0" xfId="25" applyFont="1" applyFill="1" applyAlignment="1">
      <alignment horizontal="distributed" vertical="center" wrapText="1"/>
    </xf>
    <xf numFmtId="49" fontId="22" fillId="0" borderId="26" xfId="25" applyNumberFormat="1" applyFont="1" applyFill="1" applyBorder="1" applyAlignment="1">
      <alignment horizontal="center" vertical="center" shrinkToFit="1"/>
    </xf>
    <xf numFmtId="49" fontId="22" fillId="0" borderId="14" xfId="25" applyNumberFormat="1" applyFont="1" applyFill="1" applyBorder="1" applyAlignment="1">
      <alignment horizontal="center" vertical="center" shrinkToFit="1"/>
    </xf>
    <xf numFmtId="49" fontId="22" fillId="0" borderId="27" xfId="25" applyNumberFormat="1" applyFont="1" applyFill="1" applyBorder="1" applyAlignment="1">
      <alignment horizontal="center" vertical="center" shrinkToFit="1"/>
    </xf>
    <xf numFmtId="179" fontId="66" fillId="0" borderId="30" xfId="25" applyNumberFormat="1" applyFill="1" applyBorder="1" applyAlignment="1">
      <alignment horizontal="center" vertical="center" shrinkToFit="1"/>
    </xf>
    <xf numFmtId="0" fontId="80" fillId="0" borderId="0" xfId="0" applyFont="1" applyAlignment="1">
      <alignment horizontal="center" vertical="center"/>
    </xf>
    <xf numFmtId="0" fontId="86" fillId="0" borderId="65" xfId="0" applyFont="1" applyBorder="1" applyAlignment="1">
      <alignment horizontal="center" vertical="center"/>
    </xf>
    <xf numFmtId="0" fontId="86" fillId="0" borderId="66" xfId="0" applyFont="1" applyBorder="1" applyAlignment="1">
      <alignment horizontal="center" vertical="center"/>
    </xf>
    <xf numFmtId="0" fontId="86" fillId="0" borderId="69" xfId="0" applyFont="1" applyBorder="1" applyAlignment="1">
      <alignment horizontal="center" vertical="center"/>
    </xf>
    <xf numFmtId="0" fontId="86" fillId="0" borderId="67" xfId="0" applyFont="1" applyBorder="1" applyAlignment="1">
      <alignment horizontal="center" vertical="center"/>
    </xf>
    <xf numFmtId="0" fontId="86" fillId="0" borderId="68" xfId="0" applyFont="1" applyBorder="1" applyAlignment="1">
      <alignment horizontal="center" vertical="center"/>
    </xf>
    <xf numFmtId="0" fontId="86" fillId="0" borderId="70" xfId="0" applyFont="1" applyBorder="1" applyAlignment="1">
      <alignment horizontal="center" vertical="center"/>
    </xf>
    <xf numFmtId="0" fontId="1" fillId="3" borderId="15" xfId="7" applyFont="1" applyFill="1" applyBorder="1" applyAlignment="1">
      <alignment horizontal="center" vertical="center"/>
    </xf>
    <xf numFmtId="0" fontId="1" fillId="3" borderId="16" xfId="7" applyFont="1" applyFill="1" applyBorder="1" applyAlignment="1">
      <alignment horizontal="center" vertical="center"/>
    </xf>
    <xf numFmtId="0" fontId="1" fillId="3" borderId="24" xfId="7" applyFont="1" applyFill="1" applyBorder="1" applyAlignment="1">
      <alignment horizontal="center" vertical="center"/>
    </xf>
    <xf numFmtId="0" fontId="2" fillId="2" borderId="0" xfId="7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1" xfId="7" applyFont="1" applyFill="1" applyBorder="1" applyAlignment="1">
      <alignment horizontal="left" vertical="center"/>
    </xf>
    <xf numFmtId="0" fontId="8" fillId="0" borderId="1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9" fontId="66" fillId="0" borderId="14" xfId="25" applyNumberFormat="1" applyFill="1" applyBorder="1" applyAlignment="1">
      <alignment horizontal="center" vertical="center" shrinkToFit="1"/>
    </xf>
    <xf numFmtId="179" fontId="66" fillId="0" borderId="87" xfId="25" applyNumberFormat="1" applyFill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179" fontId="24" fillId="3" borderId="74" xfId="27" applyNumberFormat="1" applyFont="1" applyFill="1" applyBorder="1" applyAlignment="1">
      <alignment horizontal="center" vertical="center" shrinkToFit="1"/>
    </xf>
    <xf numFmtId="179" fontId="24" fillId="3" borderId="78" xfId="27" applyNumberFormat="1" applyFont="1" applyFill="1" applyBorder="1" applyAlignment="1">
      <alignment horizontal="center" vertical="center" shrinkToFit="1"/>
    </xf>
    <xf numFmtId="0" fontId="83" fillId="0" borderId="9" xfId="0" applyFont="1" applyBorder="1" applyAlignment="1">
      <alignment horizontal="center" vertical="center"/>
    </xf>
    <xf numFmtId="0" fontId="83" fillId="0" borderId="54" xfId="0" applyFont="1" applyBorder="1" applyAlignment="1">
      <alignment horizontal="center" vertical="center"/>
    </xf>
    <xf numFmtId="0" fontId="83" fillId="0" borderId="21" xfId="0" applyFont="1" applyBorder="1" applyAlignment="1">
      <alignment horizontal="center" vertical="center"/>
    </xf>
    <xf numFmtId="0" fontId="83" fillId="0" borderId="48" xfId="0" applyFont="1" applyBorder="1" applyAlignment="1">
      <alignment horizontal="center" vertical="center"/>
    </xf>
    <xf numFmtId="0" fontId="83" fillId="0" borderId="41" xfId="0" applyFont="1" applyBorder="1" applyAlignment="1">
      <alignment horizontal="center" vertical="center"/>
    </xf>
    <xf numFmtId="0" fontId="83" fillId="0" borderId="38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84" fillId="0" borderId="65" xfId="0" applyFont="1" applyBorder="1" applyAlignment="1">
      <alignment horizontal="center" vertical="center"/>
    </xf>
    <xf numFmtId="0" fontId="84" fillId="0" borderId="66" xfId="0" applyFont="1" applyBorder="1" applyAlignment="1">
      <alignment horizontal="center" vertical="center"/>
    </xf>
    <xf numFmtId="0" fontId="84" fillId="0" borderId="69" xfId="0" applyFont="1" applyBorder="1" applyAlignment="1">
      <alignment horizontal="center" vertical="center"/>
    </xf>
    <xf numFmtId="0" fontId="84" fillId="0" borderId="67" xfId="0" applyFont="1" applyBorder="1" applyAlignment="1">
      <alignment horizontal="center" vertical="center"/>
    </xf>
    <xf numFmtId="0" fontId="84" fillId="0" borderId="68" xfId="0" applyFont="1" applyBorder="1" applyAlignment="1">
      <alignment horizontal="center" vertical="center"/>
    </xf>
    <xf numFmtId="0" fontId="84" fillId="0" borderId="70" xfId="0" applyFont="1" applyBorder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22" fillId="0" borderId="7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48" xfId="0" applyFont="1" applyBorder="1" applyAlignment="1">
      <alignment horizontal="center" vertical="center" wrapText="1"/>
    </xf>
    <xf numFmtId="0" fontId="22" fillId="0" borderId="41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179" fontId="24" fillId="3" borderId="79" xfId="27" applyNumberFormat="1" applyFont="1" applyFill="1" applyBorder="1" applyAlignment="1">
      <alignment horizontal="center" vertical="center" shrinkToFit="1"/>
    </xf>
    <xf numFmtId="179" fontId="24" fillId="3" borderId="50" xfId="27" applyNumberFormat="1" applyFont="1" applyFill="1" applyBorder="1" applyAlignment="1">
      <alignment horizontal="center" vertical="center" shrinkToFit="1"/>
    </xf>
    <xf numFmtId="179" fontId="24" fillId="3" borderId="51" xfId="27" applyNumberFormat="1" applyFont="1" applyFill="1" applyBorder="1" applyAlignment="1">
      <alignment horizontal="center" vertical="center" shrinkToFit="1"/>
    </xf>
    <xf numFmtId="179" fontId="24" fillId="3" borderId="39" xfId="27" applyNumberFormat="1" applyFont="1" applyFill="1" applyBorder="1" applyAlignment="1">
      <alignment horizontal="center" vertical="center" shrinkToFit="1"/>
    </xf>
    <xf numFmtId="179" fontId="24" fillId="3" borderId="40" xfId="27" applyNumberFormat="1" applyFont="1" applyFill="1" applyBorder="1" applyAlignment="1">
      <alignment horizontal="center" vertical="center" shrinkToFit="1"/>
    </xf>
    <xf numFmtId="179" fontId="24" fillId="3" borderId="47" xfId="27" applyNumberFormat="1" applyFont="1" applyFill="1" applyBorder="1" applyAlignment="1">
      <alignment horizontal="center" vertical="center" shrinkToFit="1"/>
    </xf>
    <xf numFmtId="179" fontId="24" fillId="3" borderId="52" xfId="27" applyNumberFormat="1" applyFont="1" applyFill="1" applyBorder="1" applyAlignment="1">
      <alignment horizontal="center" vertical="center" shrinkToFit="1"/>
    </xf>
    <xf numFmtId="0" fontId="2" fillId="0" borderId="0" xfId="7" applyFont="1" applyAlignment="1">
      <alignment horizontal="center" vertical="center"/>
    </xf>
    <xf numFmtId="179" fontId="24" fillId="3" borderId="73" xfId="27" applyNumberFormat="1" applyFont="1" applyFill="1" applyBorder="1" applyAlignment="1">
      <alignment horizontal="center" vertical="center" shrinkToFit="1"/>
    </xf>
    <xf numFmtId="179" fontId="24" fillId="3" borderId="43" xfId="27" applyNumberFormat="1" applyFont="1" applyFill="1" applyBorder="1" applyAlignment="1">
      <alignment horizontal="center" vertical="center" shrinkToFit="1"/>
    </xf>
    <xf numFmtId="179" fontId="24" fillId="3" borderId="89" xfId="27" applyNumberFormat="1" applyFont="1" applyFill="1" applyBorder="1" applyAlignment="1">
      <alignment horizontal="center" vertical="center" shrinkToFit="1"/>
    </xf>
    <xf numFmtId="49" fontId="23" fillId="0" borderId="0" xfId="25" applyNumberFormat="1" applyFont="1" applyFill="1" applyAlignment="1">
      <alignment horizontal="center" vertical="center" shrinkToFit="1"/>
    </xf>
    <xf numFmtId="179" fontId="24" fillId="0" borderId="0" xfId="27" applyNumberFormat="1" applyFont="1" applyAlignment="1">
      <alignment horizontal="center" vertical="center" shrinkToFit="1"/>
    </xf>
    <xf numFmtId="179" fontId="24" fillId="3" borderId="55" xfId="27" applyNumberFormat="1" applyFont="1" applyFill="1" applyBorder="1" applyAlignment="1">
      <alignment horizontal="center" vertical="center" shrinkToFit="1"/>
    </xf>
    <xf numFmtId="179" fontId="24" fillId="3" borderId="32" xfId="27" applyNumberFormat="1" applyFont="1" applyFill="1" applyBorder="1" applyAlignment="1">
      <alignment horizontal="center" vertical="center" shrinkToFit="1"/>
    </xf>
    <xf numFmtId="179" fontId="24" fillId="3" borderId="56" xfId="27" applyNumberFormat="1" applyFont="1" applyFill="1" applyBorder="1" applyAlignment="1">
      <alignment horizontal="center" vertical="center" shrinkToFit="1"/>
    </xf>
    <xf numFmtId="49" fontId="22" fillId="0" borderId="0" xfId="25" applyNumberFormat="1" applyFont="1" applyFill="1" applyAlignment="1">
      <alignment horizontal="center" vertical="center" shrinkToFit="1"/>
    </xf>
    <xf numFmtId="0" fontId="21" fillId="0" borderId="7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179" fontId="24" fillId="3" borderId="94" xfId="27" applyNumberFormat="1" applyFont="1" applyFill="1" applyBorder="1" applyAlignment="1">
      <alignment horizontal="center" vertical="center" shrinkToFit="1"/>
    </xf>
    <xf numFmtId="179" fontId="24" fillId="3" borderId="95" xfId="27" applyNumberFormat="1" applyFont="1" applyFill="1" applyBorder="1" applyAlignment="1">
      <alignment horizontal="center" vertical="center" shrinkToFit="1"/>
    </xf>
    <xf numFmtId="179" fontId="24" fillId="3" borderId="96" xfId="27" applyNumberFormat="1" applyFont="1" applyFill="1" applyBorder="1" applyAlignment="1">
      <alignment horizontal="center" vertical="center" shrinkToFit="1"/>
    </xf>
    <xf numFmtId="49" fontId="23" fillId="0" borderId="97" xfId="25" applyNumberFormat="1" applyFont="1" applyFill="1" applyBorder="1" applyAlignment="1">
      <alignment horizontal="center" vertical="center" shrinkToFit="1"/>
    </xf>
    <xf numFmtId="49" fontId="23" fillId="0" borderId="16" xfId="25" applyNumberFormat="1" applyFont="1" applyFill="1" applyBorder="1" applyAlignment="1">
      <alignment horizontal="center" vertical="center" shrinkToFit="1"/>
    </xf>
    <xf numFmtId="49" fontId="23" fillId="0" borderId="98" xfId="25" applyNumberFormat="1" applyFont="1" applyFill="1" applyBorder="1" applyAlignment="1">
      <alignment horizontal="center" vertical="center" shrinkToFit="1"/>
    </xf>
    <xf numFmtId="179" fontId="24" fillId="3" borderId="99" xfId="27" applyNumberFormat="1" applyFont="1" applyFill="1" applyBorder="1" applyAlignment="1">
      <alignment horizontal="center" vertical="center" shrinkToFit="1"/>
    </xf>
    <xf numFmtId="179" fontId="24" fillId="0" borderId="74" xfId="27" applyNumberFormat="1" applyFont="1" applyBorder="1" applyAlignment="1">
      <alignment horizontal="center" vertical="center" shrinkToFit="1"/>
    </xf>
    <xf numFmtId="179" fontId="24" fillId="0" borderId="78" xfId="27" applyNumberFormat="1" applyFont="1" applyBorder="1" applyAlignment="1">
      <alignment horizontal="center" vertical="center" shrinkToFit="1"/>
    </xf>
    <xf numFmtId="179" fontId="24" fillId="0" borderId="79" xfId="27" applyNumberFormat="1" applyFont="1" applyBorder="1" applyAlignment="1">
      <alignment horizontal="center" vertical="center" shrinkToFit="1"/>
    </xf>
    <xf numFmtId="179" fontId="66" fillId="0" borderId="27" xfId="25" applyNumberFormat="1" applyFill="1" applyBorder="1" applyAlignment="1">
      <alignment horizontal="center" vertical="center" shrinkToFit="1"/>
    </xf>
    <xf numFmtId="179" fontId="24" fillId="0" borderId="50" xfId="27" applyNumberFormat="1" applyFont="1" applyBorder="1" applyAlignment="1">
      <alignment horizontal="center" vertical="center" shrinkToFit="1"/>
    </xf>
    <xf numFmtId="179" fontId="24" fillId="0" borderId="51" xfId="27" applyNumberFormat="1" applyFont="1" applyBorder="1" applyAlignment="1">
      <alignment horizontal="center" vertical="center" shrinkToFit="1"/>
    </xf>
    <xf numFmtId="179" fontId="24" fillId="0" borderId="52" xfId="27" applyNumberFormat="1" applyFont="1" applyBorder="1" applyAlignment="1">
      <alignment horizontal="center" vertical="center" shrinkToFit="1"/>
    </xf>
    <xf numFmtId="179" fontId="24" fillId="0" borderId="39" xfId="27" applyNumberFormat="1" applyFont="1" applyBorder="1" applyAlignment="1">
      <alignment horizontal="center" vertical="center" shrinkToFit="1"/>
    </xf>
    <xf numFmtId="179" fontId="24" fillId="0" borderId="40" xfId="27" applyNumberFormat="1" applyFont="1" applyBorder="1" applyAlignment="1">
      <alignment horizontal="center" vertical="center" shrinkToFit="1"/>
    </xf>
    <xf numFmtId="179" fontId="24" fillId="0" borderId="47" xfId="27" applyNumberFormat="1" applyFont="1" applyBorder="1" applyAlignment="1">
      <alignment horizontal="center" vertical="center" shrinkToFit="1"/>
    </xf>
    <xf numFmtId="179" fontId="24" fillId="0" borderId="34" xfId="27" applyNumberFormat="1" applyFont="1" applyBorder="1" applyAlignment="1">
      <alignment horizontal="center" vertical="center" shrinkToFit="1"/>
    </xf>
    <xf numFmtId="179" fontId="24" fillId="0" borderId="35" xfId="27" applyNumberFormat="1" applyFont="1" applyBorder="1" applyAlignment="1">
      <alignment horizontal="center" vertical="center" shrinkToFit="1"/>
    </xf>
    <xf numFmtId="179" fontId="24" fillId="0" borderId="36" xfId="27" applyNumberFormat="1" applyFont="1" applyBorder="1" applyAlignment="1">
      <alignment horizontal="center" vertical="center" shrinkToFit="1"/>
    </xf>
    <xf numFmtId="0" fontId="72" fillId="0" borderId="0" xfId="25" applyFont="1" applyFill="1" applyAlignment="1">
      <alignment horizontal="center" vertical="top"/>
    </xf>
    <xf numFmtId="0" fontId="73" fillId="0" borderId="0" xfId="25" applyFont="1" applyFill="1" applyAlignment="1">
      <alignment horizontal="center"/>
    </xf>
    <xf numFmtId="0" fontId="72" fillId="0" borderId="0" xfId="25" applyFont="1" applyFill="1" applyAlignment="1">
      <alignment horizontal="center"/>
    </xf>
    <xf numFmtId="0" fontId="73" fillId="0" borderId="0" xfId="0" applyFont="1" applyAlignment="1">
      <alignment horizontal="center" vertical="center"/>
    </xf>
    <xf numFmtId="179" fontId="66" fillId="3" borderId="0" xfId="25" applyNumberFormat="1" applyFill="1" applyAlignment="1">
      <alignment horizontal="center" vertical="center" shrinkToFit="1"/>
    </xf>
    <xf numFmtId="179" fontId="24" fillId="3" borderId="93" xfId="27" applyNumberFormat="1" applyFont="1" applyFill="1" applyBorder="1" applyAlignment="1">
      <alignment horizontal="center" vertical="center" shrinkToFit="1"/>
    </xf>
    <xf numFmtId="49" fontId="0" fillId="0" borderId="0" xfId="25" applyNumberFormat="1" applyFont="1" applyFill="1" applyAlignment="1">
      <alignment horizontal="center" vertical="center" shrinkToFit="1"/>
    </xf>
    <xf numFmtId="179" fontId="66" fillId="3" borderId="28" xfId="25" applyNumberFormat="1" applyFill="1" applyBorder="1" applyAlignment="1">
      <alignment horizontal="center" vertical="center" shrinkToFit="1"/>
    </xf>
    <xf numFmtId="179" fontId="66" fillId="3" borderId="29" xfId="25" applyNumberFormat="1" applyFill="1" applyBorder="1" applyAlignment="1">
      <alignment horizontal="center" vertical="center" shrinkToFit="1"/>
    </xf>
    <xf numFmtId="179" fontId="66" fillId="3" borderId="85" xfId="25" applyNumberFormat="1" applyFill="1" applyBorder="1" applyAlignment="1">
      <alignment horizontal="center" vertical="center" shrinkToFit="1"/>
    </xf>
    <xf numFmtId="0" fontId="66" fillId="0" borderId="123" xfId="31" applyBorder="1" applyAlignment="1">
      <alignment horizontal="center" vertical="center"/>
    </xf>
    <xf numFmtId="0" fontId="66" fillId="0" borderId="135" xfId="31" applyBorder="1" applyAlignment="1">
      <alignment horizontal="center" vertical="center"/>
    </xf>
    <xf numFmtId="0" fontId="66" fillId="0" borderId="126" xfId="0" applyFont="1" applyBorder="1" applyAlignment="1">
      <alignment horizontal="center" vertical="center"/>
    </xf>
    <xf numFmtId="0" fontId="66" fillId="0" borderId="117" xfId="0" applyFont="1" applyBorder="1" applyAlignment="1">
      <alignment horizontal="center" vertical="center"/>
    </xf>
    <xf numFmtId="0" fontId="66" fillId="3" borderId="126" xfId="31" applyFill="1" applyBorder="1" applyAlignment="1">
      <alignment horizontal="center" vertical="center"/>
    </xf>
    <xf numFmtId="0" fontId="66" fillId="3" borderId="129" xfId="31" applyFill="1" applyBorder="1" applyAlignment="1">
      <alignment horizontal="center" vertical="center"/>
    </xf>
    <xf numFmtId="0" fontId="66" fillId="0" borderId="114" xfId="31" applyBorder="1" applyAlignment="1">
      <alignment horizontal="center" vertical="center"/>
    </xf>
    <xf numFmtId="0" fontId="66" fillId="0" borderId="126" xfId="31" applyBorder="1" applyAlignment="1">
      <alignment horizontal="center" vertical="center"/>
    </xf>
    <xf numFmtId="0" fontId="66" fillId="0" borderId="129" xfId="31" applyBorder="1" applyAlignment="1">
      <alignment horizontal="center" vertical="center"/>
    </xf>
    <xf numFmtId="0" fontId="80" fillId="0" borderId="126" xfId="31" applyFont="1" applyBorder="1" applyAlignment="1">
      <alignment horizontal="center" vertical="center"/>
    </xf>
    <xf numFmtId="0" fontId="80" fillId="0" borderId="129" xfId="31" applyFont="1" applyBorder="1" applyAlignment="1">
      <alignment horizontal="center" vertical="center"/>
    </xf>
    <xf numFmtId="0" fontId="0" fillId="0" borderId="0" xfId="0" applyBorder="1">
      <alignment vertical="center"/>
    </xf>
    <xf numFmtId="0" fontId="15" fillId="0" borderId="0" xfId="0" applyFont="1" applyBorder="1">
      <alignment vertical="center"/>
    </xf>
    <xf numFmtId="0" fontId="22" fillId="0" borderId="0" xfId="0" applyFont="1" applyBorder="1" applyAlignment="1">
      <alignment horizontal="center" vertical="top"/>
    </xf>
    <xf numFmtId="0" fontId="0" fillId="0" borderId="154" xfId="0" applyBorder="1">
      <alignment vertical="center"/>
    </xf>
    <xf numFmtId="0" fontId="33" fillId="0" borderId="0" xfId="25" applyFont="1" applyFill="1" applyBorder="1" applyAlignment="1">
      <alignment horizontal="center" vertical="center"/>
    </xf>
    <xf numFmtId="0" fontId="29" fillId="0" borderId="0" xfId="25" applyFont="1" applyFill="1" applyBorder="1" applyAlignment="1">
      <alignment horizontal="right" vertical="center"/>
    </xf>
    <xf numFmtId="0" fontId="29" fillId="0" borderId="0" xfId="25" applyFont="1" applyFill="1" applyBorder="1" applyAlignment="1">
      <alignment horizontal="center" vertical="top"/>
    </xf>
    <xf numFmtId="0" fontId="29" fillId="0" borderId="160" xfId="25" applyFont="1" applyFill="1" applyBorder="1" applyAlignment="1">
      <alignment horizontal="center"/>
    </xf>
    <xf numFmtId="0" fontId="32" fillId="0" borderId="0" xfId="25" applyFont="1" applyFill="1" applyBorder="1" applyAlignment="1">
      <alignment vertical="top"/>
    </xf>
    <xf numFmtId="0" fontId="32" fillId="0" borderId="0" xfId="25" applyFont="1" applyFill="1" applyBorder="1" applyAlignment="1">
      <alignment vertical="center"/>
    </xf>
    <xf numFmtId="0" fontId="31" fillId="0" borderId="0" xfId="25" applyFont="1" applyFill="1" applyBorder="1"/>
    <xf numFmtId="0" fontId="88" fillId="0" borderId="65" xfId="0" applyFont="1" applyBorder="1" applyAlignment="1">
      <alignment horizontal="center" vertical="center"/>
    </xf>
    <xf numFmtId="0" fontId="88" fillId="0" borderId="66" xfId="0" applyFont="1" applyBorder="1" applyAlignment="1">
      <alignment horizontal="center" vertical="center"/>
    </xf>
    <xf numFmtId="0" fontId="88" fillId="0" borderId="69" xfId="0" applyFont="1" applyBorder="1" applyAlignment="1">
      <alignment horizontal="center" vertical="center"/>
    </xf>
    <xf numFmtId="0" fontId="88" fillId="0" borderId="67" xfId="0" applyFont="1" applyBorder="1" applyAlignment="1">
      <alignment horizontal="center" vertical="center"/>
    </xf>
    <xf numFmtId="0" fontId="88" fillId="0" borderId="68" xfId="0" applyFont="1" applyBorder="1" applyAlignment="1">
      <alignment horizontal="center" vertical="center"/>
    </xf>
    <xf numFmtId="0" fontId="88" fillId="0" borderId="70" xfId="0" applyFont="1" applyBorder="1" applyAlignment="1">
      <alignment horizontal="center" vertical="center"/>
    </xf>
    <xf numFmtId="0" fontId="43" fillId="0" borderId="9" xfId="0" applyFont="1" applyBorder="1" applyAlignment="1">
      <alignment horizontal="center" vertical="center"/>
    </xf>
    <xf numFmtId="0" fontId="43" fillId="0" borderId="54" xfId="0" applyFont="1" applyBorder="1" applyAlignment="1">
      <alignment horizontal="center" vertical="center"/>
    </xf>
    <xf numFmtId="0" fontId="43" fillId="0" borderId="21" xfId="0" applyFont="1" applyBorder="1" applyAlignment="1">
      <alignment horizontal="center" vertical="center"/>
    </xf>
    <xf numFmtId="0" fontId="43" fillId="0" borderId="48" xfId="0" applyFont="1" applyBorder="1" applyAlignment="1">
      <alignment horizontal="center" vertical="center"/>
    </xf>
    <xf numFmtId="0" fontId="43" fillId="0" borderId="41" xfId="0" applyFont="1" applyBorder="1" applyAlignment="1">
      <alignment horizontal="center" vertical="center"/>
    </xf>
    <xf numFmtId="0" fontId="43" fillId="0" borderId="38" xfId="0" applyFont="1" applyBorder="1" applyAlignment="1">
      <alignment horizontal="center" vertical="center"/>
    </xf>
    <xf numFmtId="0" fontId="29" fillId="0" borderId="0" xfId="25" applyFont="1" applyFill="1" applyBorder="1" applyAlignment="1">
      <alignment horizontal="center" vertical="center"/>
    </xf>
    <xf numFmtId="0" fontId="29" fillId="0" borderId="0" xfId="25" applyFont="1" applyFill="1" applyBorder="1" applyAlignment="1">
      <alignment horizontal="center" vertical="top"/>
    </xf>
    <xf numFmtId="0" fontId="15" fillId="0" borderId="0" xfId="0" applyFont="1" applyBorder="1" applyAlignment="1">
      <alignment horizontal="center" vertical="top"/>
    </xf>
    <xf numFmtId="0" fontId="29" fillId="0" borderId="149" xfId="25" applyFont="1" applyFill="1" applyBorder="1" applyAlignment="1">
      <alignment horizontal="center" vertical="top"/>
    </xf>
    <xf numFmtId="0" fontId="22" fillId="0" borderId="0" xfId="0" applyFont="1" applyBorder="1">
      <alignment vertical="center"/>
    </xf>
    <xf numFmtId="0" fontId="45" fillId="0" borderId="41" xfId="25" applyFont="1" applyFill="1" applyBorder="1" applyAlignment="1">
      <alignment horizontal="center" vertical="center"/>
    </xf>
    <xf numFmtId="0" fontId="66" fillId="0" borderId="153" xfId="0" applyFont="1" applyBorder="1">
      <alignment vertical="center"/>
    </xf>
    <xf numFmtId="0" fontId="0" fillId="0" borderId="0" xfId="0" applyBorder="1" applyAlignment="1">
      <alignment horizontal="center" vertical="top"/>
    </xf>
    <xf numFmtId="0" fontId="22" fillId="0" borderId="158" xfId="25" applyFont="1" applyFill="1" applyBorder="1"/>
    <xf numFmtId="179" fontId="44" fillId="0" borderId="0" xfId="25" applyNumberFormat="1" applyFont="1" applyFill="1" applyAlignment="1">
      <alignment horizontal="center" vertical="center" shrinkToFit="1"/>
    </xf>
    <xf numFmtId="49" fontId="89" fillId="0" borderId="0" xfId="25" applyNumberFormat="1" applyFont="1" applyFill="1" applyAlignment="1">
      <alignment horizontal="center" vertical="center" shrinkToFit="1"/>
    </xf>
    <xf numFmtId="179" fontId="89" fillId="0" borderId="0" xfId="25" applyNumberFormat="1" applyFont="1" applyFill="1" applyAlignment="1">
      <alignment horizontal="center" vertical="center" shrinkToFit="1"/>
    </xf>
    <xf numFmtId="49" fontId="73" fillId="0" borderId="0" xfId="25" applyNumberFormat="1" applyFont="1" applyFill="1" applyAlignment="1">
      <alignment horizontal="center" vertical="center" shrinkToFit="1"/>
    </xf>
    <xf numFmtId="179" fontId="73" fillId="0" borderId="0" xfId="25" applyNumberFormat="1" applyFont="1" applyFill="1" applyAlignment="1">
      <alignment horizontal="center" vertical="center" shrinkToFit="1"/>
    </xf>
    <xf numFmtId="49" fontId="87" fillId="0" borderId="0" xfId="25" applyNumberFormat="1" applyFont="1" applyFill="1" applyAlignment="1">
      <alignment horizontal="center" vertical="center" shrinkToFit="1"/>
    </xf>
    <xf numFmtId="49" fontId="90" fillId="0" borderId="0" xfId="25" applyNumberFormat="1" applyFont="1" applyFill="1" applyAlignment="1">
      <alignment horizontal="center" vertical="center" shrinkToFit="1"/>
    </xf>
    <xf numFmtId="179" fontId="90" fillId="0" borderId="0" xfId="25" applyNumberFormat="1" applyFont="1" applyFill="1" applyAlignment="1">
      <alignment horizontal="center" vertical="center" shrinkToFit="1"/>
    </xf>
  </cellXfs>
  <cellStyles count="32">
    <cellStyle name="20% - アクセント 1 2" xfId="12"/>
    <cellStyle name="20% - アクセント 2 2" xfId="13"/>
    <cellStyle name="20% - アクセント 3 2" xfId="11"/>
    <cellStyle name="20% - アクセント 4 2" xfId="14"/>
    <cellStyle name="20% - アクセント 5 2" xfId="4"/>
    <cellStyle name="20% - アクセント 6 2" xfId="16"/>
    <cellStyle name="40% - アクセント 1 2" xfId="8"/>
    <cellStyle name="40% - アクセント 2 2" xfId="17"/>
    <cellStyle name="40% - アクセント 3 2" xfId="10"/>
    <cellStyle name="40% - アクセント 4 2" xfId="1"/>
    <cellStyle name="40% - アクセント 5 2" xfId="18"/>
    <cellStyle name="40% - アクセント 6 2" xfId="9"/>
    <cellStyle name="60% - アクセント 1 2" xfId="3"/>
    <cellStyle name="60% - アクセント 2 2" xfId="15"/>
    <cellStyle name="60% - アクセント 3 2" xfId="6"/>
    <cellStyle name="60% - アクセント 4 2" xfId="19"/>
    <cellStyle name="60% - アクセント 5 2" xfId="5"/>
    <cellStyle name="60% - アクセント 6 2" xfId="20"/>
    <cellStyle name="どちらでもない 2" xfId="2"/>
    <cellStyle name="桁区切り[0]_３表" xfId="21"/>
    <cellStyle name="標準" xfId="0" builtinId="0"/>
    <cellStyle name="標準 2" xfId="22"/>
    <cellStyle name="標準 3" xfId="23"/>
    <cellStyle name="標準 3 2" xfId="24"/>
    <cellStyle name="標準 4" xfId="31"/>
    <cellStyle name="標準 5" xfId="30"/>
    <cellStyle name="標準_2006shunkitaikai shounen-annai" xfId="25"/>
    <cellStyle name="標準_2006shunkitaikai shounen-annai_日程表" xfId="26"/>
    <cellStyle name="標準_Sheet2" xfId="27"/>
    <cellStyle name="標準_Sheet3 2" xfId="7"/>
    <cellStyle name="標準_Sheet7" xfId="28"/>
    <cellStyle name="標準_Sheet9" xfId="29"/>
  </cellStyles>
  <dxfs count="0"/>
  <tableStyles count="0" defaultTableStyle="TableStyleMedium2" defaultPivotStyle="PivotStyleLight16"/>
  <colors>
    <mruColors>
      <color rgb="FF666699"/>
      <color rgb="FF6600FF"/>
      <color rgb="FFCCECFF"/>
      <color rgb="FFFFFF9F"/>
      <color rgb="FFFFFF99"/>
      <color rgb="FFFF99FF"/>
      <color rgb="FF0000FF"/>
      <color rgb="FF66FFFF"/>
      <color rgb="FF99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5</xdr:row>
      <xdr:rowOff>9525</xdr:rowOff>
    </xdr:from>
    <xdr:to>
      <xdr:col>24</xdr:col>
      <xdr:colOff>19050</xdr:colOff>
      <xdr:row>10</xdr:row>
      <xdr:rowOff>438150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1419225" y="1882775"/>
          <a:ext cx="4105275" cy="2714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222250</xdr:colOff>
      <xdr:row>4</xdr:row>
      <xdr:rowOff>38100</xdr:rowOff>
    </xdr:from>
    <xdr:to>
      <xdr:col>51</xdr:col>
      <xdr:colOff>222250</xdr:colOff>
      <xdr:row>9</xdr:row>
      <xdr:rowOff>438150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E99E0A60-8F2D-EB9A-28E8-BDA23E7AAEC9}"/>
            </a:ext>
          </a:extLst>
        </xdr:cNvPr>
        <xdr:cNvCxnSpPr/>
      </xdr:nvCxnSpPr>
      <xdr:spPr>
        <a:xfrm>
          <a:off x="7797800" y="1454150"/>
          <a:ext cx="4121150" cy="2686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5</xdr:row>
      <xdr:rowOff>9525</xdr:rowOff>
    </xdr:from>
    <xdr:to>
      <xdr:col>24</xdr:col>
      <xdr:colOff>0</xdr:colOff>
      <xdr:row>10</xdr:row>
      <xdr:rowOff>438150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1524000" y="1885950"/>
          <a:ext cx="4448175" cy="27146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56030</xdr:colOff>
      <xdr:row>41</xdr:row>
      <xdr:rowOff>369794</xdr:rowOff>
    </xdr:from>
    <xdr:to>
      <xdr:col>32</xdr:col>
      <xdr:colOff>214780</xdr:colOff>
      <xdr:row>42</xdr:row>
      <xdr:rowOff>413062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5803900" y="12005310"/>
          <a:ext cx="835660" cy="24765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ワイルドカード結果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0</xdr:rowOff>
    </xdr:from>
    <xdr:to>
      <xdr:col>27</xdr:col>
      <xdr:colOff>7938</xdr:colOff>
      <xdr:row>11</xdr:row>
      <xdr:rowOff>452437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>
        <a:xfrm>
          <a:off x="762000" y="1420813"/>
          <a:ext cx="5913438" cy="367506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14</xdr:row>
      <xdr:rowOff>0</xdr:rowOff>
    </xdr:from>
    <xdr:to>
      <xdr:col>27</xdr:col>
      <xdr:colOff>7938</xdr:colOff>
      <xdr:row>21</xdr:row>
      <xdr:rowOff>452437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10AE7CE2-4F5E-469F-BEEE-7B72A1F9B47E}"/>
            </a:ext>
          </a:extLst>
        </xdr:cNvPr>
        <xdr:cNvCxnSpPr/>
      </xdr:nvCxnSpPr>
      <xdr:spPr>
        <a:xfrm>
          <a:off x="704022" y="1414946"/>
          <a:ext cx="5474459" cy="364124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100330</xdr:colOff>
      <xdr:row>45</xdr:row>
      <xdr:rowOff>288290</xdr:rowOff>
    </xdr:from>
    <xdr:to>
      <xdr:col>30</xdr:col>
      <xdr:colOff>39370</xdr:colOff>
      <xdr:row>46</xdr:row>
      <xdr:rowOff>331558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5619750" y="14168120"/>
          <a:ext cx="1064260" cy="32512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ワイルドカード結果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2"/>
  <sheetViews>
    <sheetView showGridLines="0" view="pageBreakPreview" topLeftCell="A31" zoomScale="90" zoomScaleNormal="100" zoomScaleSheetLayoutView="90" workbookViewId="0">
      <selection activeCell="J43" sqref="J43"/>
    </sheetView>
  </sheetViews>
  <sheetFormatPr defaultColWidth="9" defaultRowHeight="18" customHeight="1"/>
  <cols>
    <col min="1" max="1" width="18.625" style="1" customWidth="1"/>
    <col min="2" max="2" width="4.625" style="1" customWidth="1"/>
    <col min="3" max="3" width="11.75" style="1" customWidth="1"/>
    <col min="4" max="4" width="9.125" style="1" customWidth="1"/>
    <col min="5" max="5" width="16.75" style="1" customWidth="1"/>
    <col min="6" max="8" width="4.625" style="1" customWidth="1"/>
    <col min="9" max="9" width="16.75" style="1" customWidth="1"/>
    <col min="10" max="10" width="11.5" style="1" customWidth="1"/>
    <col min="11" max="11" width="15.125" style="1" customWidth="1"/>
    <col min="12" max="12" width="3" style="1" customWidth="1"/>
    <col min="13" max="15" width="9" style="1" customWidth="1"/>
    <col min="16" max="238" width="9" style="1"/>
    <col min="239" max="239" width="2.125" style="1" customWidth="1"/>
    <col min="240" max="240" width="7.75" style="1" customWidth="1"/>
    <col min="241" max="241" width="13.125" style="1" customWidth="1"/>
    <col min="242" max="262" width="4.625" style="1" customWidth="1"/>
    <col min="263" max="263" width="9" style="1"/>
    <col min="264" max="264" width="3" style="1" customWidth="1"/>
    <col min="265" max="494" width="9" style="1"/>
    <col min="495" max="495" width="2.125" style="1" customWidth="1"/>
    <col min="496" max="496" width="7.75" style="1" customWidth="1"/>
    <col min="497" max="497" width="13.125" style="1" customWidth="1"/>
    <col min="498" max="518" width="4.625" style="1" customWidth="1"/>
    <col min="519" max="519" width="9" style="1"/>
    <col min="520" max="520" width="3" style="1" customWidth="1"/>
    <col min="521" max="750" width="9" style="1"/>
    <col min="751" max="751" width="2.125" style="1" customWidth="1"/>
    <col min="752" max="752" width="7.75" style="1" customWidth="1"/>
    <col min="753" max="753" width="13.125" style="1" customWidth="1"/>
    <col min="754" max="774" width="4.625" style="1" customWidth="1"/>
    <col min="775" max="775" width="9" style="1"/>
    <col min="776" max="776" width="3" style="1" customWidth="1"/>
    <col min="777" max="1006" width="9" style="1"/>
    <col min="1007" max="1007" width="2.125" style="1" customWidth="1"/>
    <col min="1008" max="1008" width="7.75" style="1" customWidth="1"/>
    <col min="1009" max="1009" width="13.125" style="1" customWidth="1"/>
    <col min="1010" max="1030" width="4.625" style="1" customWidth="1"/>
    <col min="1031" max="1031" width="9" style="1"/>
    <col min="1032" max="1032" width="3" style="1" customWidth="1"/>
    <col min="1033" max="1262" width="9" style="1"/>
    <col min="1263" max="1263" width="2.125" style="1" customWidth="1"/>
    <col min="1264" max="1264" width="7.75" style="1" customWidth="1"/>
    <col min="1265" max="1265" width="13.125" style="1" customWidth="1"/>
    <col min="1266" max="1286" width="4.625" style="1" customWidth="1"/>
    <col min="1287" max="1287" width="9" style="1"/>
    <col min="1288" max="1288" width="3" style="1" customWidth="1"/>
    <col min="1289" max="1518" width="9" style="1"/>
    <col min="1519" max="1519" width="2.125" style="1" customWidth="1"/>
    <col min="1520" max="1520" width="7.75" style="1" customWidth="1"/>
    <col min="1521" max="1521" width="13.125" style="1" customWidth="1"/>
    <col min="1522" max="1542" width="4.625" style="1" customWidth="1"/>
    <col min="1543" max="1543" width="9" style="1"/>
    <col min="1544" max="1544" width="3" style="1" customWidth="1"/>
    <col min="1545" max="1774" width="9" style="1"/>
    <col min="1775" max="1775" width="2.125" style="1" customWidth="1"/>
    <col min="1776" max="1776" width="7.75" style="1" customWidth="1"/>
    <col min="1777" max="1777" width="13.125" style="1" customWidth="1"/>
    <col min="1778" max="1798" width="4.625" style="1" customWidth="1"/>
    <col min="1799" max="1799" width="9" style="1"/>
    <col min="1800" max="1800" width="3" style="1" customWidth="1"/>
    <col min="1801" max="2030" width="9" style="1"/>
    <col min="2031" max="2031" width="2.125" style="1" customWidth="1"/>
    <col min="2032" max="2032" width="7.75" style="1" customWidth="1"/>
    <col min="2033" max="2033" width="13.125" style="1" customWidth="1"/>
    <col min="2034" max="2054" width="4.625" style="1" customWidth="1"/>
    <col min="2055" max="2055" width="9" style="1"/>
    <col min="2056" max="2056" width="3" style="1" customWidth="1"/>
    <col min="2057" max="2286" width="9" style="1"/>
    <col min="2287" max="2287" width="2.125" style="1" customWidth="1"/>
    <col min="2288" max="2288" width="7.75" style="1" customWidth="1"/>
    <col min="2289" max="2289" width="13.125" style="1" customWidth="1"/>
    <col min="2290" max="2310" width="4.625" style="1" customWidth="1"/>
    <col min="2311" max="2311" width="9" style="1"/>
    <col min="2312" max="2312" width="3" style="1" customWidth="1"/>
    <col min="2313" max="2542" width="9" style="1"/>
    <col min="2543" max="2543" width="2.125" style="1" customWidth="1"/>
    <col min="2544" max="2544" width="7.75" style="1" customWidth="1"/>
    <col min="2545" max="2545" width="13.125" style="1" customWidth="1"/>
    <col min="2546" max="2566" width="4.625" style="1" customWidth="1"/>
    <col min="2567" max="2567" width="9" style="1"/>
    <col min="2568" max="2568" width="3" style="1" customWidth="1"/>
    <col min="2569" max="2798" width="9" style="1"/>
    <col min="2799" max="2799" width="2.125" style="1" customWidth="1"/>
    <col min="2800" max="2800" width="7.75" style="1" customWidth="1"/>
    <col min="2801" max="2801" width="13.125" style="1" customWidth="1"/>
    <col min="2802" max="2822" width="4.625" style="1" customWidth="1"/>
    <col min="2823" max="2823" width="9" style="1"/>
    <col min="2824" max="2824" width="3" style="1" customWidth="1"/>
    <col min="2825" max="3054" width="9" style="1"/>
    <col min="3055" max="3055" width="2.125" style="1" customWidth="1"/>
    <col min="3056" max="3056" width="7.75" style="1" customWidth="1"/>
    <col min="3057" max="3057" width="13.125" style="1" customWidth="1"/>
    <col min="3058" max="3078" width="4.625" style="1" customWidth="1"/>
    <col min="3079" max="3079" width="9" style="1"/>
    <col min="3080" max="3080" width="3" style="1" customWidth="1"/>
    <col min="3081" max="3310" width="9" style="1"/>
    <col min="3311" max="3311" width="2.125" style="1" customWidth="1"/>
    <col min="3312" max="3312" width="7.75" style="1" customWidth="1"/>
    <col min="3313" max="3313" width="13.125" style="1" customWidth="1"/>
    <col min="3314" max="3334" width="4.625" style="1" customWidth="1"/>
    <col min="3335" max="3335" width="9" style="1"/>
    <col min="3336" max="3336" width="3" style="1" customWidth="1"/>
    <col min="3337" max="3566" width="9" style="1"/>
    <col min="3567" max="3567" width="2.125" style="1" customWidth="1"/>
    <col min="3568" max="3568" width="7.75" style="1" customWidth="1"/>
    <col min="3569" max="3569" width="13.125" style="1" customWidth="1"/>
    <col min="3570" max="3590" width="4.625" style="1" customWidth="1"/>
    <col min="3591" max="3591" width="9" style="1"/>
    <col min="3592" max="3592" width="3" style="1" customWidth="1"/>
    <col min="3593" max="3822" width="9" style="1"/>
    <col min="3823" max="3823" width="2.125" style="1" customWidth="1"/>
    <col min="3824" max="3824" width="7.75" style="1" customWidth="1"/>
    <col min="3825" max="3825" width="13.125" style="1" customWidth="1"/>
    <col min="3826" max="3846" width="4.625" style="1" customWidth="1"/>
    <col min="3847" max="3847" width="9" style="1"/>
    <col min="3848" max="3848" width="3" style="1" customWidth="1"/>
    <col min="3849" max="4078" width="9" style="1"/>
    <col min="4079" max="4079" width="2.125" style="1" customWidth="1"/>
    <col min="4080" max="4080" width="7.75" style="1" customWidth="1"/>
    <col min="4081" max="4081" width="13.125" style="1" customWidth="1"/>
    <col min="4082" max="4102" width="4.625" style="1" customWidth="1"/>
    <col min="4103" max="4103" width="9" style="1"/>
    <col min="4104" max="4104" width="3" style="1" customWidth="1"/>
    <col min="4105" max="4334" width="9" style="1"/>
    <col min="4335" max="4335" width="2.125" style="1" customWidth="1"/>
    <col min="4336" max="4336" width="7.75" style="1" customWidth="1"/>
    <col min="4337" max="4337" width="13.125" style="1" customWidth="1"/>
    <col min="4338" max="4358" width="4.625" style="1" customWidth="1"/>
    <col min="4359" max="4359" width="9" style="1"/>
    <col min="4360" max="4360" width="3" style="1" customWidth="1"/>
    <col min="4361" max="4590" width="9" style="1"/>
    <col min="4591" max="4591" width="2.125" style="1" customWidth="1"/>
    <col min="4592" max="4592" width="7.75" style="1" customWidth="1"/>
    <col min="4593" max="4593" width="13.125" style="1" customWidth="1"/>
    <col min="4594" max="4614" width="4.625" style="1" customWidth="1"/>
    <col min="4615" max="4615" width="9" style="1"/>
    <col min="4616" max="4616" width="3" style="1" customWidth="1"/>
    <col min="4617" max="4846" width="9" style="1"/>
    <col min="4847" max="4847" width="2.125" style="1" customWidth="1"/>
    <col min="4848" max="4848" width="7.75" style="1" customWidth="1"/>
    <col min="4849" max="4849" width="13.125" style="1" customWidth="1"/>
    <col min="4850" max="4870" width="4.625" style="1" customWidth="1"/>
    <col min="4871" max="4871" width="9" style="1"/>
    <col min="4872" max="4872" width="3" style="1" customWidth="1"/>
    <col min="4873" max="5102" width="9" style="1"/>
    <col min="5103" max="5103" width="2.125" style="1" customWidth="1"/>
    <col min="5104" max="5104" width="7.75" style="1" customWidth="1"/>
    <col min="5105" max="5105" width="13.125" style="1" customWidth="1"/>
    <col min="5106" max="5126" width="4.625" style="1" customWidth="1"/>
    <col min="5127" max="5127" width="9" style="1"/>
    <col min="5128" max="5128" width="3" style="1" customWidth="1"/>
    <col min="5129" max="5358" width="9" style="1"/>
    <col min="5359" max="5359" width="2.125" style="1" customWidth="1"/>
    <col min="5360" max="5360" width="7.75" style="1" customWidth="1"/>
    <col min="5361" max="5361" width="13.125" style="1" customWidth="1"/>
    <col min="5362" max="5382" width="4.625" style="1" customWidth="1"/>
    <col min="5383" max="5383" width="9" style="1"/>
    <col min="5384" max="5384" width="3" style="1" customWidth="1"/>
    <col min="5385" max="5614" width="9" style="1"/>
    <col min="5615" max="5615" width="2.125" style="1" customWidth="1"/>
    <col min="5616" max="5616" width="7.75" style="1" customWidth="1"/>
    <col min="5617" max="5617" width="13.125" style="1" customWidth="1"/>
    <col min="5618" max="5638" width="4.625" style="1" customWidth="1"/>
    <col min="5639" max="5639" width="9" style="1"/>
    <col min="5640" max="5640" width="3" style="1" customWidth="1"/>
    <col min="5641" max="5870" width="9" style="1"/>
    <col min="5871" max="5871" width="2.125" style="1" customWidth="1"/>
    <col min="5872" max="5872" width="7.75" style="1" customWidth="1"/>
    <col min="5873" max="5873" width="13.125" style="1" customWidth="1"/>
    <col min="5874" max="5894" width="4.625" style="1" customWidth="1"/>
    <col min="5895" max="5895" width="9" style="1"/>
    <col min="5896" max="5896" width="3" style="1" customWidth="1"/>
    <col min="5897" max="6126" width="9" style="1"/>
    <col min="6127" max="6127" width="2.125" style="1" customWidth="1"/>
    <col min="6128" max="6128" width="7.75" style="1" customWidth="1"/>
    <col min="6129" max="6129" width="13.125" style="1" customWidth="1"/>
    <col min="6130" max="6150" width="4.625" style="1" customWidth="1"/>
    <col min="6151" max="6151" width="9" style="1"/>
    <col min="6152" max="6152" width="3" style="1" customWidth="1"/>
    <col min="6153" max="6382" width="9" style="1"/>
    <col min="6383" max="6383" width="2.125" style="1" customWidth="1"/>
    <col min="6384" max="6384" width="7.75" style="1" customWidth="1"/>
    <col min="6385" max="6385" width="13.125" style="1" customWidth="1"/>
    <col min="6386" max="6406" width="4.625" style="1" customWidth="1"/>
    <col min="6407" max="6407" width="9" style="1"/>
    <col min="6408" max="6408" width="3" style="1" customWidth="1"/>
    <col min="6409" max="6638" width="9" style="1"/>
    <col min="6639" max="6639" width="2.125" style="1" customWidth="1"/>
    <col min="6640" max="6640" width="7.75" style="1" customWidth="1"/>
    <col min="6641" max="6641" width="13.125" style="1" customWidth="1"/>
    <col min="6642" max="6662" width="4.625" style="1" customWidth="1"/>
    <col min="6663" max="6663" width="9" style="1"/>
    <col min="6664" max="6664" width="3" style="1" customWidth="1"/>
    <col min="6665" max="6894" width="9" style="1"/>
    <col min="6895" max="6895" width="2.125" style="1" customWidth="1"/>
    <col min="6896" max="6896" width="7.75" style="1" customWidth="1"/>
    <col min="6897" max="6897" width="13.125" style="1" customWidth="1"/>
    <col min="6898" max="6918" width="4.625" style="1" customWidth="1"/>
    <col min="6919" max="6919" width="9" style="1"/>
    <col min="6920" max="6920" width="3" style="1" customWidth="1"/>
    <col min="6921" max="7150" width="9" style="1"/>
    <col min="7151" max="7151" width="2.125" style="1" customWidth="1"/>
    <col min="7152" max="7152" width="7.75" style="1" customWidth="1"/>
    <col min="7153" max="7153" width="13.125" style="1" customWidth="1"/>
    <col min="7154" max="7174" width="4.625" style="1" customWidth="1"/>
    <col min="7175" max="7175" width="9" style="1"/>
    <col min="7176" max="7176" width="3" style="1" customWidth="1"/>
    <col min="7177" max="7406" width="9" style="1"/>
    <col min="7407" max="7407" width="2.125" style="1" customWidth="1"/>
    <col min="7408" max="7408" width="7.75" style="1" customWidth="1"/>
    <col min="7409" max="7409" width="13.125" style="1" customWidth="1"/>
    <col min="7410" max="7430" width="4.625" style="1" customWidth="1"/>
    <col min="7431" max="7431" width="9" style="1"/>
    <col min="7432" max="7432" width="3" style="1" customWidth="1"/>
    <col min="7433" max="7662" width="9" style="1"/>
    <col min="7663" max="7663" width="2.125" style="1" customWidth="1"/>
    <col min="7664" max="7664" width="7.75" style="1" customWidth="1"/>
    <col min="7665" max="7665" width="13.125" style="1" customWidth="1"/>
    <col min="7666" max="7686" width="4.625" style="1" customWidth="1"/>
    <col min="7687" max="7687" width="9" style="1"/>
    <col min="7688" max="7688" width="3" style="1" customWidth="1"/>
    <col min="7689" max="7918" width="9" style="1"/>
    <col min="7919" max="7919" width="2.125" style="1" customWidth="1"/>
    <col min="7920" max="7920" width="7.75" style="1" customWidth="1"/>
    <col min="7921" max="7921" width="13.125" style="1" customWidth="1"/>
    <col min="7922" max="7942" width="4.625" style="1" customWidth="1"/>
    <col min="7943" max="7943" width="9" style="1"/>
    <col min="7944" max="7944" width="3" style="1" customWidth="1"/>
    <col min="7945" max="8174" width="9" style="1"/>
    <col min="8175" max="8175" width="2.125" style="1" customWidth="1"/>
    <col min="8176" max="8176" width="7.75" style="1" customWidth="1"/>
    <col min="8177" max="8177" width="13.125" style="1" customWidth="1"/>
    <col min="8178" max="8198" width="4.625" style="1" customWidth="1"/>
    <col min="8199" max="8199" width="9" style="1"/>
    <col min="8200" max="8200" width="3" style="1" customWidth="1"/>
    <col min="8201" max="8430" width="9" style="1"/>
    <col min="8431" max="8431" width="2.125" style="1" customWidth="1"/>
    <col min="8432" max="8432" width="7.75" style="1" customWidth="1"/>
    <col min="8433" max="8433" width="13.125" style="1" customWidth="1"/>
    <col min="8434" max="8454" width="4.625" style="1" customWidth="1"/>
    <col min="8455" max="8455" width="9" style="1"/>
    <col min="8456" max="8456" width="3" style="1" customWidth="1"/>
    <col min="8457" max="8686" width="9" style="1"/>
    <col min="8687" max="8687" width="2.125" style="1" customWidth="1"/>
    <col min="8688" max="8688" width="7.75" style="1" customWidth="1"/>
    <col min="8689" max="8689" width="13.125" style="1" customWidth="1"/>
    <col min="8690" max="8710" width="4.625" style="1" customWidth="1"/>
    <col min="8711" max="8711" width="9" style="1"/>
    <col min="8712" max="8712" width="3" style="1" customWidth="1"/>
    <col min="8713" max="8942" width="9" style="1"/>
    <col min="8943" max="8943" width="2.125" style="1" customWidth="1"/>
    <col min="8944" max="8944" width="7.75" style="1" customWidth="1"/>
    <col min="8945" max="8945" width="13.125" style="1" customWidth="1"/>
    <col min="8946" max="8966" width="4.625" style="1" customWidth="1"/>
    <col min="8967" max="8967" width="9" style="1"/>
    <col min="8968" max="8968" width="3" style="1" customWidth="1"/>
    <col min="8969" max="9198" width="9" style="1"/>
    <col min="9199" max="9199" width="2.125" style="1" customWidth="1"/>
    <col min="9200" max="9200" width="7.75" style="1" customWidth="1"/>
    <col min="9201" max="9201" width="13.125" style="1" customWidth="1"/>
    <col min="9202" max="9222" width="4.625" style="1" customWidth="1"/>
    <col min="9223" max="9223" width="9" style="1"/>
    <col min="9224" max="9224" width="3" style="1" customWidth="1"/>
    <col min="9225" max="9454" width="9" style="1"/>
    <col min="9455" max="9455" width="2.125" style="1" customWidth="1"/>
    <col min="9456" max="9456" width="7.75" style="1" customWidth="1"/>
    <col min="9457" max="9457" width="13.125" style="1" customWidth="1"/>
    <col min="9458" max="9478" width="4.625" style="1" customWidth="1"/>
    <col min="9479" max="9479" width="9" style="1"/>
    <col min="9480" max="9480" width="3" style="1" customWidth="1"/>
    <col min="9481" max="9710" width="9" style="1"/>
    <col min="9711" max="9711" width="2.125" style="1" customWidth="1"/>
    <col min="9712" max="9712" width="7.75" style="1" customWidth="1"/>
    <col min="9713" max="9713" width="13.125" style="1" customWidth="1"/>
    <col min="9714" max="9734" width="4.625" style="1" customWidth="1"/>
    <col min="9735" max="9735" width="9" style="1"/>
    <col min="9736" max="9736" width="3" style="1" customWidth="1"/>
    <col min="9737" max="9966" width="9" style="1"/>
    <col min="9967" max="9967" width="2.125" style="1" customWidth="1"/>
    <col min="9968" max="9968" width="7.75" style="1" customWidth="1"/>
    <col min="9969" max="9969" width="13.125" style="1" customWidth="1"/>
    <col min="9970" max="9990" width="4.625" style="1" customWidth="1"/>
    <col min="9991" max="9991" width="9" style="1"/>
    <col min="9992" max="9992" width="3" style="1" customWidth="1"/>
    <col min="9993" max="10222" width="9" style="1"/>
    <col min="10223" max="10223" width="2.125" style="1" customWidth="1"/>
    <col min="10224" max="10224" width="7.75" style="1" customWidth="1"/>
    <col min="10225" max="10225" width="13.125" style="1" customWidth="1"/>
    <col min="10226" max="10246" width="4.625" style="1" customWidth="1"/>
    <col min="10247" max="10247" width="9" style="1"/>
    <col min="10248" max="10248" width="3" style="1" customWidth="1"/>
    <col min="10249" max="10478" width="9" style="1"/>
    <col min="10479" max="10479" width="2.125" style="1" customWidth="1"/>
    <col min="10480" max="10480" width="7.75" style="1" customWidth="1"/>
    <col min="10481" max="10481" width="13.125" style="1" customWidth="1"/>
    <col min="10482" max="10502" width="4.625" style="1" customWidth="1"/>
    <col min="10503" max="10503" width="9" style="1"/>
    <col min="10504" max="10504" width="3" style="1" customWidth="1"/>
    <col min="10505" max="10734" width="9" style="1"/>
    <col min="10735" max="10735" width="2.125" style="1" customWidth="1"/>
    <col min="10736" max="10736" width="7.75" style="1" customWidth="1"/>
    <col min="10737" max="10737" width="13.125" style="1" customWidth="1"/>
    <col min="10738" max="10758" width="4.625" style="1" customWidth="1"/>
    <col min="10759" max="10759" width="9" style="1"/>
    <col min="10760" max="10760" width="3" style="1" customWidth="1"/>
    <col min="10761" max="10990" width="9" style="1"/>
    <col min="10991" max="10991" width="2.125" style="1" customWidth="1"/>
    <col min="10992" max="10992" width="7.75" style="1" customWidth="1"/>
    <col min="10993" max="10993" width="13.125" style="1" customWidth="1"/>
    <col min="10994" max="11014" width="4.625" style="1" customWidth="1"/>
    <col min="11015" max="11015" width="9" style="1"/>
    <col min="11016" max="11016" width="3" style="1" customWidth="1"/>
    <col min="11017" max="11246" width="9" style="1"/>
    <col min="11247" max="11247" width="2.125" style="1" customWidth="1"/>
    <col min="11248" max="11248" width="7.75" style="1" customWidth="1"/>
    <col min="11249" max="11249" width="13.125" style="1" customWidth="1"/>
    <col min="11250" max="11270" width="4.625" style="1" customWidth="1"/>
    <col min="11271" max="11271" width="9" style="1"/>
    <col min="11272" max="11272" width="3" style="1" customWidth="1"/>
    <col min="11273" max="11502" width="9" style="1"/>
    <col min="11503" max="11503" width="2.125" style="1" customWidth="1"/>
    <col min="11504" max="11504" width="7.75" style="1" customWidth="1"/>
    <col min="11505" max="11505" width="13.125" style="1" customWidth="1"/>
    <col min="11506" max="11526" width="4.625" style="1" customWidth="1"/>
    <col min="11527" max="11527" width="9" style="1"/>
    <col min="11528" max="11528" width="3" style="1" customWidth="1"/>
    <col min="11529" max="11758" width="9" style="1"/>
    <col min="11759" max="11759" width="2.125" style="1" customWidth="1"/>
    <col min="11760" max="11760" width="7.75" style="1" customWidth="1"/>
    <col min="11761" max="11761" width="13.125" style="1" customWidth="1"/>
    <col min="11762" max="11782" width="4.625" style="1" customWidth="1"/>
    <col min="11783" max="11783" width="9" style="1"/>
    <col min="11784" max="11784" width="3" style="1" customWidth="1"/>
    <col min="11785" max="12014" width="9" style="1"/>
    <col min="12015" max="12015" width="2.125" style="1" customWidth="1"/>
    <col min="12016" max="12016" width="7.75" style="1" customWidth="1"/>
    <col min="12017" max="12017" width="13.125" style="1" customWidth="1"/>
    <col min="12018" max="12038" width="4.625" style="1" customWidth="1"/>
    <col min="12039" max="12039" width="9" style="1"/>
    <col min="12040" max="12040" width="3" style="1" customWidth="1"/>
    <col min="12041" max="12270" width="9" style="1"/>
    <col min="12271" max="12271" width="2.125" style="1" customWidth="1"/>
    <col min="12272" max="12272" width="7.75" style="1" customWidth="1"/>
    <col min="12273" max="12273" width="13.125" style="1" customWidth="1"/>
    <col min="12274" max="12294" width="4.625" style="1" customWidth="1"/>
    <col min="12295" max="12295" width="9" style="1"/>
    <col min="12296" max="12296" width="3" style="1" customWidth="1"/>
    <col min="12297" max="12526" width="9" style="1"/>
    <col min="12527" max="12527" width="2.125" style="1" customWidth="1"/>
    <col min="12528" max="12528" width="7.75" style="1" customWidth="1"/>
    <col min="12529" max="12529" width="13.125" style="1" customWidth="1"/>
    <col min="12530" max="12550" width="4.625" style="1" customWidth="1"/>
    <col min="12551" max="12551" width="9" style="1"/>
    <col min="12552" max="12552" width="3" style="1" customWidth="1"/>
    <col min="12553" max="12782" width="9" style="1"/>
    <col min="12783" max="12783" width="2.125" style="1" customWidth="1"/>
    <col min="12784" max="12784" width="7.75" style="1" customWidth="1"/>
    <col min="12785" max="12785" width="13.125" style="1" customWidth="1"/>
    <col min="12786" max="12806" width="4.625" style="1" customWidth="1"/>
    <col min="12807" max="12807" width="9" style="1"/>
    <col min="12808" max="12808" width="3" style="1" customWidth="1"/>
    <col min="12809" max="13038" width="9" style="1"/>
    <col min="13039" max="13039" width="2.125" style="1" customWidth="1"/>
    <col min="13040" max="13040" width="7.75" style="1" customWidth="1"/>
    <col min="13041" max="13041" width="13.125" style="1" customWidth="1"/>
    <col min="13042" max="13062" width="4.625" style="1" customWidth="1"/>
    <col min="13063" max="13063" width="9" style="1"/>
    <col min="13064" max="13064" width="3" style="1" customWidth="1"/>
    <col min="13065" max="13294" width="9" style="1"/>
    <col min="13295" max="13295" width="2.125" style="1" customWidth="1"/>
    <col min="13296" max="13296" width="7.75" style="1" customWidth="1"/>
    <col min="13297" max="13297" width="13.125" style="1" customWidth="1"/>
    <col min="13298" max="13318" width="4.625" style="1" customWidth="1"/>
    <col min="13319" max="13319" width="9" style="1"/>
    <col min="13320" max="13320" width="3" style="1" customWidth="1"/>
    <col min="13321" max="13550" width="9" style="1"/>
    <col min="13551" max="13551" width="2.125" style="1" customWidth="1"/>
    <col min="13552" max="13552" width="7.75" style="1" customWidth="1"/>
    <col min="13553" max="13553" width="13.125" style="1" customWidth="1"/>
    <col min="13554" max="13574" width="4.625" style="1" customWidth="1"/>
    <col min="13575" max="13575" width="9" style="1"/>
    <col min="13576" max="13576" width="3" style="1" customWidth="1"/>
    <col min="13577" max="13806" width="9" style="1"/>
    <col min="13807" max="13807" width="2.125" style="1" customWidth="1"/>
    <col min="13808" max="13808" width="7.75" style="1" customWidth="1"/>
    <col min="13809" max="13809" width="13.125" style="1" customWidth="1"/>
    <col min="13810" max="13830" width="4.625" style="1" customWidth="1"/>
    <col min="13831" max="13831" width="9" style="1"/>
    <col min="13832" max="13832" width="3" style="1" customWidth="1"/>
    <col min="13833" max="14062" width="9" style="1"/>
    <col min="14063" max="14063" width="2.125" style="1" customWidth="1"/>
    <col min="14064" max="14064" width="7.75" style="1" customWidth="1"/>
    <col min="14065" max="14065" width="13.125" style="1" customWidth="1"/>
    <col min="14066" max="14086" width="4.625" style="1" customWidth="1"/>
    <col min="14087" max="14087" width="9" style="1"/>
    <col min="14088" max="14088" width="3" style="1" customWidth="1"/>
    <col min="14089" max="14318" width="9" style="1"/>
    <col min="14319" max="14319" width="2.125" style="1" customWidth="1"/>
    <col min="14320" max="14320" width="7.75" style="1" customWidth="1"/>
    <col min="14321" max="14321" width="13.125" style="1" customWidth="1"/>
    <col min="14322" max="14342" width="4.625" style="1" customWidth="1"/>
    <col min="14343" max="14343" width="9" style="1"/>
    <col min="14344" max="14344" width="3" style="1" customWidth="1"/>
    <col min="14345" max="14574" width="9" style="1"/>
    <col min="14575" max="14575" width="2.125" style="1" customWidth="1"/>
    <col min="14576" max="14576" width="7.75" style="1" customWidth="1"/>
    <col min="14577" max="14577" width="13.125" style="1" customWidth="1"/>
    <col min="14578" max="14598" width="4.625" style="1" customWidth="1"/>
    <col min="14599" max="14599" width="9" style="1"/>
    <col min="14600" max="14600" width="3" style="1" customWidth="1"/>
    <col min="14601" max="14830" width="9" style="1"/>
    <col min="14831" max="14831" width="2.125" style="1" customWidth="1"/>
    <col min="14832" max="14832" width="7.75" style="1" customWidth="1"/>
    <col min="14833" max="14833" width="13.125" style="1" customWidth="1"/>
    <col min="14834" max="14854" width="4.625" style="1" customWidth="1"/>
    <col min="14855" max="14855" width="9" style="1"/>
    <col min="14856" max="14856" width="3" style="1" customWidth="1"/>
    <col min="14857" max="15086" width="9" style="1"/>
    <col min="15087" max="15087" width="2.125" style="1" customWidth="1"/>
    <col min="15088" max="15088" width="7.75" style="1" customWidth="1"/>
    <col min="15089" max="15089" width="13.125" style="1" customWidth="1"/>
    <col min="15090" max="15110" width="4.625" style="1" customWidth="1"/>
    <col min="15111" max="15111" width="9" style="1"/>
    <col min="15112" max="15112" width="3" style="1" customWidth="1"/>
    <col min="15113" max="15342" width="9" style="1"/>
    <col min="15343" max="15343" width="2.125" style="1" customWidth="1"/>
    <col min="15344" max="15344" width="7.75" style="1" customWidth="1"/>
    <col min="15345" max="15345" width="13.125" style="1" customWidth="1"/>
    <col min="15346" max="15366" width="4.625" style="1" customWidth="1"/>
    <col min="15367" max="15367" width="9" style="1"/>
    <col min="15368" max="15368" width="3" style="1" customWidth="1"/>
    <col min="15369" max="15598" width="9" style="1"/>
    <col min="15599" max="15599" width="2.125" style="1" customWidth="1"/>
    <col min="15600" max="15600" width="7.75" style="1" customWidth="1"/>
    <col min="15601" max="15601" width="13.125" style="1" customWidth="1"/>
    <col min="15602" max="15622" width="4.625" style="1" customWidth="1"/>
    <col min="15623" max="15623" width="9" style="1"/>
    <col min="15624" max="15624" width="3" style="1" customWidth="1"/>
    <col min="15625" max="15854" width="9" style="1"/>
    <col min="15855" max="15855" width="2.125" style="1" customWidth="1"/>
    <col min="15856" max="15856" width="7.75" style="1" customWidth="1"/>
    <col min="15857" max="15857" width="13.125" style="1" customWidth="1"/>
    <col min="15858" max="15878" width="4.625" style="1" customWidth="1"/>
    <col min="15879" max="15879" width="9" style="1"/>
    <col min="15880" max="15880" width="3" style="1" customWidth="1"/>
    <col min="15881" max="16110" width="9" style="1"/>
    <col min="16111" max="16111" width="2.125" style="1" customWidth="1"/>
    <col min="16112" max="16112" width="7.75" style="1" customWidth="1"/>
    <col min="16113" max="16113" width="13.125" style="1" customWidth="1"/>
    <col min="16114" max="16134" width="4.625" style="1" customWidth="1"/>
    <col min="16135" max="16135" width="9" style="1"/>
    <col min="16136" max="16136" width="3" style="1" customWidth="1"/>
    <col min="16137" max="16384" width="9" style="1"/>
  </cols>
  <sheetData>
    <row r="1" spans="1:10" ht="18" customHeight="1">
      <c r="A1" s="203" t="s">
        <v>0</v>
      </c>
      <c r="B1" s="10" t="s">
        <v>1</v>
      </c>
      <c r="C1" s="11" t="s">
        <v>2</v>
      </c>
      <c r="D1" s="11" t="s">
        <v>3</v>
      </c>
      <c r="E1" s="712" t="s">
        <v>4</v>
      </c>
      <c r="F1" s="712"/>
      <c r="G1" s="712"/>
      <c r="H1" s="712"/>
      <c r="I1" s="712"/>
      <c r="J1" s="51" t="s">
        <v>5</v>
      </c>
    </row>
    <row r="2" spans="1:10" ht="21.75" customHeight="1">
      <c r="A2" s="204">
        <v>43275</v>
      </c>
      <c r="B2" s="27">
        <v>1</v>
      </c>
      <c r="C2" s="14">
        <v>0.39583333333333298</v>
      </c>
      <c r="D2" s="45" t="s">
        <v>6</v>
      </c>
      <c r="E2" s="205" t="s">
        <v>7</v>
      </c>
      <c r="F2" s="186"/>
      <c r="G2" s="169" t="s">
        <v>8</v>
      </c>
      <c r="H2" s="169"/>
      <c r="I2" s="225" t="s">
        <v>9</v>
      </c>
      <c r="J2" s="187" t="s">
        <v>10</v>
      </c>
    </row>
    <row r="3" spans="1:10" ht="21.75" customHeight="1">
      <c r="A3" s="206" t="str">
        <f>TEXT(A2,"(ａａａ)")</f>
        <v>(日)</v>
      </c>
      <c r="B3" s="27">
        <v>2</v>
      </c>
      <c r="C3" s="21">
        <v>0.43055555555555602</v>
      </c>
      <c r="D3" s="207">
        <v>62</v>
      </c>
      <c r="E3" s="205" t="s">
        <v>11</v>
      </c>
      <c r="F3" s="186"/>
      <c r="G3" s="169" t="s">
        <v>8</v>
      </c>
      <c r="H3" s="169"/>
      <c r="I3" s="261" t="s">
        <v>12</v>
      </c>
      <c r="J3" s="187" t="s">
        <v>13</v>
      </c>
    </row>
    <row r="4" spans="1:10" ht="21.75" customHeight="1">
      <c r="A4" s="208" t="s">
        <v>14</v>
      </c>
      <c r="B4" s="27">
        <v>3</v>
      </c>
      <c r="C4" s="21">
        <v>0.46527777777777801</v>
      </c>
      <c r="D4" s="45">
        <v>61</v>
      </c>
      <c r="E4" s="205" t="s">
        <v>15</v>
      </c>
      <c r="F4" s="186"/>
      <c r="G4" s="169" t="s">
        <v>8</v>
      </c>
      <c r="H4" s="169"/>
      <c r="I4" s="261" t="s">
        <v>16</v>
      </c>
      <c r="J4" s="187" t="s">
        <v>10</v>
      </c>
    </row>
    <row r="5" spans="1:10" ht="21.75" customHeight="1">
      <c r="A5" s="209" t="s">
        <v>17</v>
      </c>
      <c r="B5" s="27">
        <v>4</v>
      </c>
      <c r="C5" s="21">
        <v>0.5</v>
      </c>
      <c r="D5" s="207">
        <v>63</v>
      </c>
      <c r="E5" s="205" t="s">
        <v>18</v>
      </c>
      <c r="F5" s="186"/>
      <c r="G5" s="169" t="s">
        <v>8</v>
      </c>
      <c r="H5" s="169"/>
      <c r="I5" s="262" t="s">
        <v>19</v>
      </c>
      <c r="J5" s="187" t="s">
        <v>20</v>
      </c>
    </row>
    <row r="6" spans="1:10" ht="21.75" customHeight="1">
      <c r="A6" s="210" t="s">
        <v>21</v>
      </c>
      <c r="B6" s="27">
        <v>5</v>
      </c>
      <c r="C6" s="21">
        <v>0.53472222222222199</v>
      </c>
      <c r="D6" s="45">
        <v>64</v>
      </c>
      <c r="E6" s="205" t="s">
        <v>22</v>
      </c>
      <c r="F6" s="186"/>
      <c r="G6" s="169" t="s">
        <v>8</v>
      </c>
      <c r="H6" s="169"/>
      <c r="I6" s="225" t="s">
        <v>23</v>
      </c>
      <c r="J6" s="187" t="s">
        <v>24</v>
      </c>
    </row>
    <row r="7" spans="1:10" ht="21.75" customHeight="1">
      <c r="A7" s="211" t="s">
        <v>25</v>
      </c>
      <c r="B7" s="27">
        <v>6</v>
      </c>
      <c r="C7" s="21">
        <v>0.56944444444444398</v>
      </c>
      <c r="D7" s="45">
        <v>65</v>
      </c>
      <c r="E7" s="212" t="s">
        <v>26</v>
      </c>
      <c r="F7" s="186"/>
      <c r="G7" s="169" t="s">
        <v>8</v>
      </c>
      <c r="H7" s="169"/>
      <c r="I7" s="262" t="s">
        <v>27</v>
      </c>
      <c r="J7" s="187" t="s">
        <v>28</v>
      </c>
    </row>
    <row r="8" spans="1:10" ht="21.75" customHeight="1">
      <c r="A8" s="213" t="s">
        <v>29</v>
      </c>
      <c r="B8" s="27">
        <v>7</v>
      </c>
      <c r="C8" s="21">
        <v>0.60416666666666696</v>
      </c>
      <c r="D8" s="45">
        <v>66</v>
      </c>
      <c r="E8" s="212" t="s">
        <v>30</v>
      </c>
      <c r="F8" s="186"/>
      <c r="G8" s="169" t="s">
        <v>8</v>
      </c>
      <c r="H8" s="169"/>
      <c r="I8" s="262" t="s">
        <v>31</v>
      </c>
      <c r="J8" s="263" t="s">
        <v>32</v>
      </c>
    </row>
    <row r="9" spans="1:10" ht="21.75" customHeight="1">
      <c r="A9" s="214" t="s">
        <v>33</v>
      </c>
      <c r="B9" s="27">
        <v>8</v>
      </c>
      <c r="C9" s="21">
        <v>0.63888888888888895</v>
      </c>
      <c r="D9" s="45">
        <v>67</v>
      </c>
      <c r="E9" s="212" t="s">
        <v>34</v>
      </c>
      <c r="F9" s="186"/>
      <c r="G9" s="169" t="s">
        <v>8</v>
      </c>
      <c r="H9" s="169"/>
      <c r="I9" s="262" t="s">
        <v>35</v>
      </c>
      <c r="J9" s="263" t="s">
        <v>36</v>
      </c>
    </row>
    <row r="10" spans="1:10" ht="21.75" customHeight="1">
      <c r="A10" s="215"/>
      <c r="B10" s="216"/>
      <c r="C10" s="37"/>
      <c r="D10" s="217"/>
      <c r="E10" s="218"/>
      <c r="F10" s="219"/>
      <c r="G10" s="219"/>
      <c r="H10" s="219"/>
      <c r="I10" s="264"/>
      <c r="J10" s="188"/>
    </row>
    <row r="11" spans="1:10" ht="21.75" customHeight="1">
      <c r="A11" s="220"/>
      <c r="B11" s="221"/>
      <c r="C11" s="222"/>
      <c r="D11" s="221"/>
      <c r="E11" s="223"/>
      <c r="F11" s="223"/>
      <c r="G11" s="223"/>
      <c r="H11" s="223"/>
      <c r="I11" s="223"/>
      <c r="J11" s="265"/>
    </row>
    <row r="12" spans="1:10" ht="18" customHeight="1">
      <c r="A12" s="224" t="s">
        <v>37</v>
      </c>
      <c r="B12" s="10" t="s">
        <v>1</v>
      </c>
      <c r="C12" s="11" t="s">
        <v>2</v>
      </c>
      <c r="D12" s="11" t="s">
        <v>3</v>
      </c>
      <c r="E12" s="712" t="s">
        <v>4</v>
      </c>
      <c r="F12" s="712"/>
      <c r="G12" s="712"/>
      <c r="H12" s="712"/>
      <c r="I12" s="712"/>
      <c r="J12" s="51" t="s">
        <v>5</v>
      </c>
    </row>
    <row r="13" spans="1:10" ht="21.75" customHeight="1">
      <c r="A13" s="204">
        <v>43275</v>
      </c>
      <c r="B13" s="27">
        <v>1</v>
      </c>
      <c r="C13" s="48">
        <v>0.38541666666666702</v>
      </c>
      <c r="D13" s="45" t="s">
        <v>38</v>
      </c>
      <c r="E13" s="225" t="s">
        <v>39</v>
      </c>
      <c r="F13" s="186"/>
      <c r="G13" s="169" t="s">
        <v>8</v>
      </c>
      <c r="H13" s="169"/>
      <c r="I13" s="266" t="s">
        <v>40</v>
      </c>
      <c r="J13" s="187" t="s">
        <v>41</v>
      </c>
    </row>
    <row r="14" spans="1:10" ht="21.75" customHeight="1">
      <c r="A14" s="206" t="str">
        <f>TEXT(A13,"(ａａａ)")</f>
        <v>(日)</v>
      </c>
      <c r="B14" s="27">
        <v>2</v>
      </c>
      <c r="C14" s="21">
        <v>0.42013888888888901</v>
      </c>
      <c r="D14" s="45" t="s">
        <v>42</v>
      </c>
      <c r="E14" s="225" t="s">
        <v>43</v>
      </c>
      <c r="F14" s="186"/>
      <c r="G14" s="169" t="s">
        <v>8</v>
      </c>
      <c r="H14" s="169"/>
      <c r="I14" s="261" t="s">
        <v>44</v>
      </c>
      <c r="J14" s="187" t="s">
        <v>45</v>
      </c>
    </row>
    <row r="15" spans="1:10" ht="21.75" customHeight="1">
      <c r="A15" s="208" t="s">
        <v>46</v>
      </c>
      <c r="B15" s="27"/>
      <c r="C15" s="46"/>
      <c r="D15" s="45"/>
      <c r="E15" s="719" t="s">
        <v>47</v>
      </c>
      <c r="F15" s="720"/>
      <c r="G15" s="720"/>
      <c r="H15" s="720"/>
      <c r="I15" s="721"/>
      <c r="J15" s="267"/>
    </row>
    <row r="16" spans="1:10" ht="21.75" customHeight="1">
      <c r="A16" s="209" t="s">
        <v>48</v>
      </c>
      <c r="B16" s="226">
        <v>1</v>
      </c>
      <c r="C16" s="227">
        <v>0.47916666666666702</v>
      </c>
      <c r="D16" s="228" t="s">
        <v>49</v>
      </c>
      <c r="E16" s="713" t="s">
        <v>50</v>
      </c>
      <c r="F16" s="714"/>
      <c r="G16" s="714"/>
      <c r="H16" s="714"/>
      <c r="I16" s="715"/>
      <c r="J16" s="268"/>
    </row>
    <row r="17" spans="1:10" ht="21.75" customHeight="1">
      <c r="A17" s="210" t="s">
        <v>21</v>
      </c>
      <c r="B17" s="229" t="s">
        <v>51</v>
      </c>
      <c r="C17" s="230" t="s">
        <v>51</v>
      </c>
      <c r="D17" s="230" t="s">
        <v>51</v>
      </c>
      <c r="E17" s="716"/>
      <c r="F17" s="717"/>
      <c r="G17" s="717"/>
      <c r="H17" s="717"/>
      <c r="I17" s="718"/>
      <c r="J17" s="268"/>
    </row>
    <row r="18" spans="1:10" ht="21.75" customHeight="1">
      <c r="A18" s="211" t="s">
        <v>52</v>
      </c>
      <c r="B18" s="226">
        <v>10</v>
      </c>
      <c r="C18" s="231">
        <v>0.70833333333333304</v>
      </c>
      <c r="D18" s="228" t="s">
        <v>49</v>
      </c>
      <c r="E18" s="716"/>
      <c r="F18" s="717"/>
      <c r="G18" s="717"/>
      <c r="H18" s="717"/>
      <c r="I18" s="718"/>
      <c r="J18" s="268"/>
    </row>
    <row r="19" spans="1:10" ht="21.75" customHeight="1">
      <c r="A19" s="215"/>
      <c r="B19" s="216"/>
      <c r="C19" s="37"/>
      <c r="D19" s="217"/>
      <c r="E19" s="722"/>
      <c r="F19" s="723"/>
      <c r="G19" s="723"/>
      <c r="H19" s="723"/>
      <c r="I19" s="724"/>
      <c r="J19" s="188"/>
    </row>
    <row r="20" spans="1:10" ht="21.75" customHeight="1">
      <c r="A20" s="232"/>
      <c r="B20" s="233"/>
      <c r="C20" s="234"/>
      <c r="D20" s="233"/>
      <c r="E20" s="219"/>
      <c r="F20" s="219"/>
      <c r="G20" s="219"/>
      <c r="H20" s="219"/>
      <c r="I20" s="219"/>
      <c r="J20" s="269"/>
    </row>
    <row r="21" spans="1:10" ht="18" customHeight="1">
      <c r="A21" s="235" t="s">
        <v>53</v>
      </c>
      <c r="B21" s="10" t="s">
        <v>1</v>
      </c>
      <c r="C21" s="11" t="s">
        <v>2</v>
      </c>
      <c r="D21" s="11" t="s">
        <v>3</v>
      </c>
      <c r="E21" s="712" t="s">
        <v>4</v>
      </c>
      <c r="F21" s="712"/>
      <c r="G21" s="712"/>
      <c r="H21" s="712"/>
      <c r="I21" s="712"/>
      <c r="J21" s="51" t="s">
        <v>5</v>
      </c>
    </row>
    <row r="22" spans="1:10" ht="21.75" customHeight="1">
      <c r="A22" s="236">
        <v>43275</v>
      </c>
      <c r="B22" s="27">
        <v>1</v>
      </c>
      <c r="C22" s="48">
        <v>0.47916666666666702</v>
      </c>
      <c r="D22" s="45" t="s">
        <v>54</v>
      </c>
      <c r="E22" s="205" t="s">
        <v>55</v>
      </c>
      <c r="F22" s="186"/>
      <c r="G22" s="169" t="s">
        <v>8</v>
      </c>
      <c r="H22" s="169"/>
      <c r="I22" s="225" t="s">
        <v>56</v>
      </c>
      <c r="J22" s="187" t="s">
        <v>41</v>
      </c>
    </row>
    <row r="23" spans="1:10" ht="21.75" customHeight="1">
      <c r="A23" s="237" t="s">
        <v>57</v>
      </c>
      <c r="B23" s="27">
        <v>2</v>
      </c>
      <c r="C23" s="21">
        <v>0.5</v>
      </c>
      <c r="D23" s="45" t="s">
        <v>54</v>
      </c>
      <c r="E23" s="205" t="s">
        <v>58</v>
      </c>
      <c r="F23" s="186"/>
      <c r="G23" s="169" t="s">
        <v>8</v>
      </c>
      <c r="H23" s="169"/>
      <c r="I23" s="225" t="s">
        <v>59</v>
      </c>
      <c r="J23" s="187" t="s">
        <v>45</v>
      </c>
    </row>
    <row r="24" spans="1:10" ht="21.75" customHeight="1">
      <c r="A24" s="208" t="s">
        <v>46</v>
      </c>
      <c r="B24" s="27">
        <v>3</v>
      </c>
      <c r="C24" s="21">
        <v>0.52083333333333304</v>
      </c>
      <c r="D24" s="45">
        <v>21</v>
      </c>
      <c r="E24" s="205" t="s">
        <v>15</v>
      </c>
      <c r="F24" s="186"/>
      <c r="G24" s="169" t="s">
        <v>8</v>
      </c>
      <c r="H24" s="169"/>
      <c r="I24" s="270" t="s">
        <v>60</v>
      </c>
      <c r="J24" s="187" t="s">
        <v>61</v>
      </c>
    </row>
    <row r="25" spans="1:10" ht="21.75" customHeight="1">
      <c r="A25" s="209" t="s">
        <v>48</v>
      </c>
      <c r="B25" s="27">
        <v>4</v>
      </c>
      <c r="C25" s="21">
        <v>0.54166666666666696</v>
      </c>
      <c r="D25" s="45">
        <v>22</v>
      </c>
      <c r="E25" s="238" t="s">
        <v>62</v>
      </c>
      <c r="F25" s="186"/>
      <c r="G25" s="169" t="s">
        <v>8</v>
      </c>
      <c r="H25" s="169"/>
      <c r="I25" s="261" t="s">
        <v>63</v>
      </c>
      <c r="J25" s="187" t="s">
        <v>64</v>
      </c>
    </row>
    <row r="26" spans="1:10" ht="21.75" customHeight="1">
      <c r="A26" s="239" t="s">
        <v>21</v>
      </c>
      <c r="B26" s="27">
        <v>5</v>
      </c>
      <c r="C26" s="21">
        <v>0.5625</v>
      </c>
      <c r="D26" s="45">
        <v>23</v>
      </c>
      <c r="E26" s="225" t="s">
        <v>65</v>
      </c>
      <c r="F26" s="186"/>
      <c r="G26" s="169" t="s">
        <v>8</v>
      </c>
      <c r="H26" s="169"/>
      <c r="I26" s="270" t="s">
        <v>66</v>
      </c>
      <c r="J26" s="187" t="s">
        <v>67</v>
      </c>
    </row>
    <row r="27" spans="1:10" ht="21.75" customHeight="1">
      <c r="A27" s="240" t="s">
        <v>68</v>
      </c>
      <c r="B27" s="27">
        <v>6</v>
      </c>
      <c r="C27" s="21">
        <v>0.58333333333333304</v>
      </c>
      <c r="D27" s="45">
        <v>24</v>
      </c>
      <c r="E27" s="241" t="s">
        <v>69</v>
      </c>
      <c r="F27" s="186"/>
      <c r="G27" s="169" t="s">
        <v>8</v>
      </c>
      <c r="H27" s="169"/>
      <c r="I27" s="270" t="s">
        <v>70</v>
      </c>
      <c r="J27" s="187" t="s">
        <v>20</v>
      </c>
    </row>
    <row r="28" spans="1:10" ht="21.75" customHeight="1">
      <c r="A28" s="242" t="s">
        <v>71</v>
      </c>
      <c r="B28" s="27">
        <v>7</v>
      </c>
      <c r="C28" s="21">
        <v>0.60416666666666696</v>
      </c>
      <c r="D28" s="45">
        <v>25</v>
      </c>
      <c r="E28" s="205" t="s">
        <v>72</v>
      </c>
      <c r="F28" s="186"/>
      <c r="G28" s="169" t="s">
        <v>8</v>
      </c>
      <c r="H28" s="169"/>
      <c r="I28" s="225" t="s">
        <v>73</v>
      </c>
      <c r="J28" s="187" t="s">
        <v>28</v>
      </c>
    </row>
    <row r="29" spans="1:10" ht="21.75" customHeight="1">
      <c r="A29" s="243" t="s">
        <v>74</v>
      </c>
      <c r="B29" s="27">
        <v>8</v>
      </c>
      <c r="C29" s="21">
        <v>0.625</v>
      </c>
      <c r="D29" s="45">
        <v>26</v>
      </c>
      <c r="E29" s="205" t="s">
        <v>75</v>
      </c>
      <c r="F29" s="186"/>
      <c r="G29" s="169" t="s">
        <v>8</v>
      </c>
      <c r="H29" s="169"/>
      <c r="I29" s="225" t="s">
        <v>76</v>
      </c>
      <c r="J29" s="187" t="s">
        <v>77</v>
      </c>
    </row>
    <row r="30" spans="1:10" ht="21.75" customHeight="1">
      <c r="A30" s="244" t="s">
        <v>78</v>
      </c>
      <c r="B30" s="27">
        <v>9</v>
      </c>
      <c r="C30" s="21">
        <v>0.6875</v>
      </c>
      <c r="D30" s="45">
        <v>27</v>
      </c>
      <c r="E30" s="205" t="s">
        <v>79</v>
      </c>
      <c r="F30" s="186"/>
      <c r="G30" s="169" t="s">
        <v>8</v>
      </c>
      <c r="H30" s="169"/>
      <c r="I30" s="225" t="s">
        <v>80</v>
      </c>
      <c r="J30" s="263" t="s">
        <v>81</v>
      </c>
    </row>
    <row r="31" spans="1:10" ht="21.75" customHeight="1">
      <c r="A31" s="245"/>
      <c r="B31" s="27">
        <v>10</v>
      </c>
      <c r="C31" s="21">
        <v>0.70833333333333304</v>
      </c>
      <c r="D31" s="45">
        <v>28</v>
      </c>
      <c r="E31" s="205" t="s">
        <v>82</v>
      </c>
      <c r="F31" s="186"/>
      <c r="G31" s="169" t="s">
        <v>8</v>
      </c>
      <c r="H31" s="169"/>
      <c r="I31" s="225" t="s">
        <v>83</v>
      </c>
      <c r="J31" s="187" t="s">
        <v>84</v>
      </c>
    </row>
    <row r="32" spans="1:10" ht="21.75" customHeight="1">
      <c r="A32" s="246"/>
      <c r="B32" s="13"/>
      <c r="C32" s="247">
        <v>1.0416666666666701E-2</v>
      </c>
      <c r="D32" s="15"/>
      <c r="E32" s="248"/>
      <c r="F32" s="249"/>
      <c r="G32" s="249"/>
      <c r="H32" s="249"/>
      <c r="I32" s="271"/>
      <c r="J32" s="272"/>
    </row>
    <row r="33" spans="1:10" ht="21.75" customHeight="1">
      <c r="A33" s="39"/>
      <c r="B33" s="40"/>
      <c r="C33" s="250"/>
      <c r="D33" s="40"/>
      <c r="E33" s="251"/>
      <c r="F33" s="251"/>
      <c r="G33" s="251"/>
      <c r="H33" s="251"/>
      <c r="I33" s="251"/>
      <c r="J33" s="57"/>
    </row>
    <row r="34" spans="1:10" ht="21.75" customHeight="1">
      <c r="A34" s="252"/>
      <c r="B34" s="233"/>
      <c r="C34" s="253"/>
      <c r="D34" s="233"/>
      <c r="E34" s="254"/>
      <c r="F34" s="254"/>
      <c r="G34" s="254"/>
      <c r="H34" s="254"/>
      <c r="I34" s="254"/>
      <c r="J34" s="269"/>
    </row>
    <row r="35" spans="1:10" ht="18" customHeight="1">
      <c r="A35" s="255" t="s">
        <v>85</v>
      </c>
      <c r="B35" s="10" t="s">
        <v>1</v>
      </c>
      <c r="C35" s="11" t="s">
        <v>2</v>
      </c>
      <c r="D35" s="11" t="s">
        <v>3</v>
      </c>
      <c r="E35" s="712" t="s">
        <v>4</v>
      </c>
      <c r="F35" s="712"/>
      <c r="G35" s="712"/>
      <c r="H35" s="712"/>
      <c r="I35" s="712"/>
      <c r="J35" s="51" t="s">
        <v>5</v>
      </c>
    </row>
    <row r="36" spans="1:10" ht="21.75" customHeight="1">
      <c r="A36" s="256">
        <v>43281</v>
      </c>
      <c r="B36" s="27">
        <v>1</v>
      </c>
      <c r="C36" s="48">
        <v>0.54166666666666696</v>
      </c>
      <c r="D36" s="45">
        <v>47</v>
      </c>
      <c r="E36" s="205" t="s">
        <v>55</v>
      </c>
      <c r="F36" s="186"/>
      <c r="G36" s="169" t="s">
        <v>8</v>
      </c>
      <c r="H36" s="169"/>
      <c r="I36" s="261" t="s">
        <v>56</v>
      </c>
      <c r="J36" s="187" t="s">
        <v>86</v>
      </c>
    </row>
    <row r="37" spans="1:10" ht="21.75" customHeight="1">
      <c r="A37" s="206" t="str">
        <f>TEXT(A36,"(ａａａ)")</f>
        <v>(土)</v>
      </c>
      <c r="B37" s="27"/>
      <c r="C37" s="21"/>
      <c r="D37" s="45"/>
      <c r="E37" s="205"/>
      <c r="F37" s="186"/>
      <c r="G37" s="169"/>
      <c r="H37" s="169"/>
      <c r="I37" s="225"/>
      <c r="J37" s="187"/>
    </row>
    <row r="38" spans="1:10" ht="21.75" customHeight="1">
      <c r="A38" s="208" t="s">
        <v>87</v>
      </c>
      <c r="B38" s="27"/>
      <c r="C38" s="21"/>
      <c r="D38" s="45"/>
      <c r="E38" s="257"/>
      <c r="F38" s="186"/>
      <c r="G38" s="169"/>
      <c r="H38" s="169"/>
      <c r="I38" s="225"/>
      <c r="J38" s="187"/>
    </row>
    <row r="39" spans="1:10" ht="21.75" customHeight="1">
      <c r="A39" s="209" t="s">
        <v>88</v>
      </c>
      <c r="B39" s="27"/>
      <c r="C39" s="21"/>
      <c r="D39" s="45"/>
      <c r="E39" s="205"/>
      <c r="F39" s="186"/>
      <c r="G39" s="169"/>
      <c r="H39" s="169"/>
      <c r="I39" s="225"/>
      <c r="J39" s="187"/>
    </row>
    <row r="40" spans="1:10" ht="21.75" customHeight="1">
      <c r="A40" s="210" t="s">
        <v>21</v>
      </c>
      <c r="B40" s="27"/>
      <c r="C40" s="21"/>
      <c r="D40" s="45"/>
      <c r="E40" s="205"/>
      <c r="F40" s="186"/>
      <c r="G40" s="169"/>
      <c r="H40" s="169"/>
      <c r="I40" s="225"/>
      <c r="J40" s="187"/>
    </row>
    <row r="41" spans="1:10" ht="21.75" customHeight="1">
      <c r="A41" s="211" t="s">
        <v>56</v>
      </c>
      <c r="B41" s="27"/>
      <c r="C41" s="21"/>
      <c r="D41" s="45"/>
      <c r="E41" s="205"/>
      <c r="F41" s="186"/>
      <c r="G41" s="169"/>
      <c r="H41" s="169"/>
      <c r="I41" s="261"/>
      <c r="J41" s="187"/>
    </row>
    <row r="42" spans="1:10" ht="21.75" customHeight="1">
      <c r="A42" s="258"/>
      <c r="B42" s="36"/>
      <c r="C42" s="37"/>
      <c r="D42" s="38"/>
      <c r="E42" s="259"/>
      <c r="F42" s="260"/>
      <c r="G42" s="260"/>
      <c r="H42" s="260"/>
      <c r="I42" s="273"/>
      <c r="J42" s="188"/>
    </row>
  </sheetData>
  <mergeCells count="7">
    <mergeCell ref="E35:I35"/>
    <mergeCell ref="E16:I18"/>
    <mergeCell ref="E1:I1"/>
    <mergeCell ref="E12:I12"/>
    <mergeCell ref="E15:I15"/>
    <mergeCell ref="E19:I19"/>
    <mergeCell ref="E21:I21"/>
  </mergeCells>
  <phoneticPr fontId="36"/>
  <printOptions horizontalCentered="1"/>
  <pageMargins left="0.23622047244094499" right="0.23622047244094499" top="0.74803149606299202" bottom="0.74803149606299202" header="0.31496062992126" footer="0.31496062992126"/>
  <pageSetup paperSize="9" scale="90" firstPageNumber="4294963191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Q61"/>
  <sheetViews>
    <sheetView showGridLines="0" view="pageBreakPreview" topLeftCell="A5" zoomScale="92" zoomScaleNormal="85" zoomScaleSheetLayoutView="92" workbookViewId="0">
      <selection activeCell="AF12" sqref="AF12"/>
    </sheetView>
  </sheetViews>
  <sheetFormatPr defaultColWidth="3.625" defaultRowHeight="17.25"/>
  <cols>
    <col min="1" max="3" width="3.375" customWidth="1"/>
    <col min="4" max="4" width="3.25" style="63" customWidth="1"/>
    <col min="5" max="5" width="3.25" customWidth="1"/>
    <col min="6" max="16" width="3.25" style="63" customWidth="1"/>
    <col min="17" max="17" width="3.25" customWidth="1"/>
    <col min="18" max="22" width="3.25" style="63" customWidth="1"/>
    <col min="23" max="23" width="3.25" customWidth="1"/>
    <col min="24" max="25" width="3.25" style="63" customWidth="1"/>
    <col min="26" max="26" width="3.25" customWidth="1"/>
    <col min="27" max="28" width="3.25" style="63" customWidth="1"/>
    <col min="29" max="29" width="3.25" customWidth="1"/>
    <col min="30" max="30" width="3.25" style="63" customWidth="1"/>
    <col min="31" max="31" width="3.25" style="64" customWidth="1"/>
    <col min="32" max="34" width="3.25" customWidth="1"/>
    <col min="35" max="37" width="3.375" customWidth="1"/>
    <col min="38" max="40" width="3.25" customWidth="1"/>
    <col min="41" max="41" width="3.25" style="63" customWidth="1"/>
    <col min="42" max="42" width="3.25" customWidth="1"/>
    <col min="43" max="47" width="3.25" style="63" customWidth="1"/>
    <col min="48" max="48" width="3.25" customWidth="1"/>
    <col min="49" max="50" width="3.25" style="63" customWidth="1"/>
    <col min="51" max="51" width="3.25" customWidth="1"/>
    <col min="52" max="53" width="3.25" style="63" customWidth="1"/>
    <col min="54" max="54" width="3.25" customWidth="1"/>
    <col min="55" max="55" width="3.25" style="63" customWidth="1"/>
    <col min="56" max="56" width="3.25" style="64" customWidth="1"/>
    <col min="57" max="57" width="3.25" customWidth="1"/>
    <col min="58" max="59" width="2.75" customWidth="1"/>
    <col min="60" max="60" width="10.125" style="165" customWidth="1"/>
    <col min="61" max="61" width="6.875" style="165" customWidth="1"/>
    <col min="62" max="63" width="3.625" style="165" customWidth="1"/>
    <col min="64" max="64" width="12.125" style="165" customWidth="1"/>
    <col min="65" max="65" width="17.5" style="165" customWidth="1"/>
    <col min="66" max="66" width="2.875" style="165" customWidth="1"/>
    <col min="67" max="67" width="3.875" style="165" customWidth="1"/>
    <col min="68" max="68" width="2.875" customWidth="1"/>
    <col min="69" max="69" width="15.625" style="165" customWidth="1"/>
  </cols>
  <sheetData>
    <row r="1" spans="1:95" ht="27.7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87"/>
      <c r="Z1" s="87"/>
      <c r="AA1" s="766" t="s">
        <v>110</v>
      </c>
      <c r="AB1" s="766"/>
      <c r="AC1" s="766"/>
      <c r="AD1" s="766"/>
      <c r="AE1" s="766"/>
      <c r="AF1" s="766"/>
      <c r="AG1" s="766"/>
      <c r="AH1" s="766"/>
      <c r="AI1" s="766"/>
      <c r="AJ1" s="766"/>
      <c r="AK1" s="766"/>
      <c r="AL1" s="87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7"/>
      <c r="BG1" s="67"/>
      <c r="BH1" s="201"/>
      <c r="BI1" s="201"/>
      <c r="BJ1" s="201"/>
      <c r="BK1" s="201"/>
      <c r="BL1" s="201"/>
      <c r="BM1" s="201"/>
      <c r="BN1" s="201"/>
      <c r="BO1" s="201"/>
      <c r="BP1" s="67"/>
      <c r="BQ1" s="201"/>
    </row>
    <row r="2" spans="1:95" ht="12" customHeight="1">
      <c r="A2" s="66"/>
      <c r="B2" s="67"/>
      <c r="C2" s="67"/>
      <c r="D2" s="68"/>
      <c r="E2" s="67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7"/>
      <c r="R2" s="68"/>
      <c r="S2" s="68"/>
      <c r="T2" s="68"/>
      <c r="U2" s="68"/>
      <c r="V2" s="68"/>
      <c r="W2" s="67"/>
      <c r="X2" s="68"/>
      <c r="Y2" s="68"/>
      <c r="Z2" s="67"/>
      <c r="AA2" s="68"/>
      <c r="AB2" s="68"/>
      <c r="AC2" s="67"/>
      <c r="AD2" s="68"/>
      <c r="AE2" s="110"/>
      <c r="AP2" s="67"/>
      <c r="AQ2" s="68"/>
      <c r="AR2" s="68"/>
      <c r="AS2" s="68"/>
      <c r="AT2" s="68"/>
      <c r="AU2" s="68"/>
      <c r="AV2" s="67"/>
      <c r="AW2" s="68"/>
      <c r="AX2" s="68"/>
      <c r="AY2" s="67"/>
      <c r="AZ2" s="68"/>
      <c r="BA2" s="68"/>
      <c r="BB2" s="67"/>
      <c r="BC2" s="68"/>
      <c r="BD2" s="110"/>
      <c r="BE2" s="67"/>
    </row>
    <row r="3" spans="1:95" ht="36" customHeight="1" thickBot="1">
      <c r="A3" s="69" t="s">
        <v>90</v>
      </c>
      <c r="B3" s="69"/>
      <c r="C3" s="69"/>
      <c r="D3" s="70"/>
      <c r="E3" s="71"/>
      <c r="F3" s="72"/>
      <c r="G3" s="144"/>
      <c r="H3" s="144"/>
      <c r="I3" s="144"/>
      <c r="J3" s="144"/>
      <c r="K3" s="144"/>
      <c r="L3" s="144"/>
      <c r="M3" s="144"/>
      <c r="N3" s="144"/>
      <c r="O3" s="144"/>
      <c r="P3" s="70"/>
      <c r="Q3" s="71"/>
      <c r="R3" s="72"/>
      <c r="S3" s="72"/>
      <c r="T3" s="72"/>
      <c r="U3" s="72"/>
      <c r="V3" s="72"/>
      <c r="W3" s="88"/>
      <c r="X3" s="72"/>
      <c r="Y3" s="72"/>
      <c r="Z3" s="88"/>
      <c r="AA3" s="72"/>
      <c r="AB3" s="70"/>
      <c r="AC3" s="111"/>
      <c r="AD3" s="70"/>
      <c r="AE3" s="112"/>
      <c r="AF3" s="111"/>
      <c r="AG3" s="111"/>
      <c r="AH3" s="111"/>
      <c r="AI3" s="111"/>
      <c r="AJ3" s="111"/>
      <c r="AK3" s="111"/>
      <c r="AL3" s="69"/>
      <c r="AM3" s="69"/>
      <c r="AN3" s="69"/>
      <c r="AO3" s="70"/>
      <c r="AP3" s="71"/>
      <c r="AQ3" s="144"/>
      <c r="AR3" s="144"/>
      <c r="AS3" s="144"/>
      <c r="AT3" s="144"/>
      <c r="AU3" s="144"/>
      <c r="AV3" s="69"/>
      <c r="AW3" s="144"/>
      <c r="AX3" s="144"/>
      <c r="AY3" s="69"/>
      <c r="AZ3" s="144"/>
      <c r="BA3" s="144"/>
      <c r="BB3" s="69"/>
      <c r="BC3" s="144"/>
      <c r="BD3" s="112"/>
      <c r="BE3" s="111"/>
      <c r="BF3" s="111"/>
      <c r="BG3" s="111"/>
      <c r="BH3" s="202"/>
      <c r="BI3" s="202"/>
      <c r="BJ3" s="202"/>
      <c r="BK3" s="202"/>
      <c r="BL3" s="202"/>
      <c r="BM3" s="202"/>
      <c r="BN3" s="202"/>
      <c r="BO3" s="202"/>
      <c r="BP3" s="111"/>
      <c r="BQ3" s="202"/>
    </row>
    <row r="4" spans="1:95" ht="36" customHeight="1" thickBot="1">
      <c r="A4" s="767"/>
      <c r="B4" s="768"/>
      <c r="C4" s="769"/>
      <c r="D4" s="765" t="str">
        <f>A5</f>
        <v>SEISEKI</v>
      </c>
      <c r="E4" s="757"/>
      <c r="F4" s="770"/>
      <c r="G4" s="757" t="str">
        <f>A6</f>
        <v>落合A</v>
      </c>
      <c r="H4" s="757"/>
      <c r="I4" s="757"/>
      <c r="J4" s="757" t="str">
        <f>A7</f>
        <v>落合B</v>
      </c>
      <c r="K4" s="757"/>
      <c r="L4" s="757"/>
      <c r="M4" s="790" t="str">
        <f>A8</f>
        <v>17多摩</v>
      </c>
      <c r="N4" s="757"/>
      <c r="O4" s="770"/>
      <c r="P4" s="757" t="str">
        <f>A9</f>
        <v>鶴牧</v>
      </c>
      <c r="Q4" s="757"/>
      <c r="R4" s="757"/>
      <c r="S4" s="757" t="str">
        <f>A10</f>
        <v>TKスペラーレ</v>
      </c>
      <c r="T4" s="757"/>
      <c r="U4" s="757"/>
      <c r="V4" s="757" t="str">
        <f>A11</f>
        <v>東寺方</v>
      </c>
      <c r="W4" s="757"/>
      <c r="X4" s="757"/>
      <c r="Y4" s="757" t="str">
        <f>A12</f>
        <v>聖ヶ丘</v>
      </c>
      <c r="Z4" s="757"/>
      <c r="AA4" s="757"/>
      <c r="AB4" s="180" t="s">
        <v>92</v>
      </c>
      <c r="AC4" s="145" t="s">
        <v>93</v>
      </c>
      <c r="AD4" s="145" t="s">
        <v>94</v>
      </c>
      <c r="AE4" s="146" t="s">
        <v>95</v>
      </c>
      <c r="AF4" s="147" t="s">
        <v>96</v>
      </c>
      <c r="AG4" s="111"/>
      <c r="AH4" s="111"/>
      <c r="AI4" s="838"/>
      <c r="AJ4" s="838"/>
      <c r="AK4" s="838"/>
      <c r="AL4" s="750"/>
      <c r="AM4" s="750"/>
      <c r="AN4" s="750"/>
      <c r="AO4" s="750"/>
      <c r="AP4" s="750"/>
      <c r="AQ4" s="750"/>
      <c r="AR4" s="750"/>
      <c r="AS4" s="750"/>
      <c r="AT4" s="750"/>
      <c r="AU4" s="750"/>
      <c r="AV4" s="750"/>
      <c r="AW4" s="750"/>
      <c r="AX4" s="750"/>
      <c r="AY4" s="750"/>
      <c r="AZ4" s="750"/>
      <c r="BA4" s="139"/>
      <c r="BB4" s="139"/>
      <c r="BC4" s="139"/>
      <c r="BD4" s="193"/>
      <c r="BE4" s="139"/>
      <c r="BL4" s="166"/>
      <c r="BM4" s="167"/>
      <c r="BN4" s="167"/>
      <c r="BO4" s="167"/>
      <c r="BP4" s="169"/>
      <c r="BQ4" s="167"/>
    </row>
    <row r="5" spans="1:95" ht="36" customHeight="1">
      <c r="A5" s="751" t="s">
        <v>155</v>
      </c>
      <c r="B5" s="752"/>
      <c r="C5" s="753"/>
      <c r="D5" s="444"/>
      <c r="E5" s="346"/>
      <c r="F5" s="346"/>
      <c r="G5" s="330">
        <v>0</v>
      </c>
      <c r="H5" s="346" t="s">
        <v>339</v>
      </c>
      <c r="I5" s="331">
        <v>1</v>
      </c>
      <c r="J5" s="346">
        <v>3</v>
      </c>
      <c r="K5" s="346" t="s">
        <v>338</v>
      </c>
      <c r="L5" s="346">
        <v>1</v>
      </c>
      <c r="M5" s="330">
        <v>2</v>
      </c>
      <c r="N5" s="346" t="s">
        <v>339</v>
      </c>
      <c r="O5" s="331">
        <v>3</v>
      </c>
      <c r="P5" s="346">
        <v>1</v>
      </c>
      <c r="Q5" s="346" t="s">
        <v>339</v>
      </c>
      <c r="R5" s="331">
        <v>5</v>
      </c>
      <c r="S5" s="346">
        <v>0</v>
      </c>
      <c r="T5" s="346" t="s">
        <v>339</v>
      </c>
      <c r="U5" s="329">
        <v>8</v>
      </c>
      <c r="V5" s="330">
        <v>1</v>
      </c>
      <c r="W5" s="346" t="s">
        <v>340</v>
      </c>
      <c r="X5" s="331">
        <v>1</v>
      </c>
      <c r="Y5" s="347">
        <v>1</v>
      </c>
      <c r="Z5" s="346" t="s">
        <v>339</v>
      </c>
      <c r="AA5" s="332">
        <v>3</v>
      </c>
      <c r="AB5" s="148">
        <f>COUNTIF(D5:AA5,"〇")*3+COUNTIF(D5:AA5,"△")</f>
        <v>4</v>
      </c>
      <c r="AC5" s="149">
        <f>D5+P5+S5+V5+Y5+M5+J5+G5</f>
        <v>8</v>
      </c>
      <c r="AD5" s="150">
        <f>F5+I5+L5+O5+R5+U5+X5+AA5</f>
        <v>22</v>
      </c>
      <c r="AE5" s="151">
        <f>AC5-AD5</f>
        <v>-14</v>
      </c>
      <c r="AF5" s="152">
        <v>7</v>
      </c>
      <c r="AG5" s="111"/>
      <c r="AH5" s="111"/>
      <c r="AI5" s="833"/>
      <c r="AJ5" s="833"/>
      <c r="AK5" s="833"/>
      <c r="AL5" s="834"/>
      <c r="AM5" s="834"/>
      <c r="AN5" s="834"/>
      <c r="AO5" s="274"/>
      <c r="AP5" s="274"/>
      <c r="AQ5" s="189"/>
      <c r="AR5" s="274"/>
      <c r="AS5" s="274"/>
      <c r="AT5" s="189"/>
      <c r="AU5" s="274"/>
      <c r="AV5" s="274"/>
      <c r="AW5" s="274"/>
      <c r="AX5" s="189"/>
      <c r="AY5" s="274"/>
      <c r="AZ5" s="189"/>
      <c r="BA5" s="275"/>
      <c r="BB5" s="276"/>
      <c r="BC5" s="277"/>
      <c r="BD5" s="277"/>
      <c r="BE5" s="278"/>
      <c r="BM5" s="168"/>
      <c r="BN5" s="170"/>
      <c r="BO5" s="171"/>
      <c r="BP5" s="172"/>
      <c r="BQ5" s="168"/>
      <c r="CQ5" s="168"/>
    </row>
    <row r="6" spans="1:95" ht="36" customHeight="1">
      <c r="A6" s="751" t="s">
        <v>150</v>
      </c>
      <c r="B6" s="752"/>
      <c r="C6" s="753"/>
      <c r="D6" s="500">
        <v>1</v>
      </c>
      <c r="E6" s="328" t="s">
        <v>338</v>
      </c>
      <c r="F6" s="328">
        <v>0</v>
      </c>
      <c r="G6" s="353"/>
      <c r="H6" s="328"/>
      <c r="I6" s="339"/>
      <c r="J6" s="328">
        <v>7</v>
      </c>
      <c r="K6" s="328" t="s">
        <v>338</v>
      </c>
      <c r="L6" s="328">
        <v>1</v>
      </c>
      <c r="M6" s="353">
        <v>7</v>
      </c>
      <c r="N6" s="328" t="s">
        <v>338</v>
      </c>
      <c r="O6" s="339">
        <v>1</v>
      </c>
      <c r="P6" s="328">
        <v>1</v>
      </c>
      <c r="Q6" s="328" t="s">
        <v>340</v>
      </c>
      <c r="R6" s="339">
        <v>1</v>
      </c>
      <c r="S6" s="328">
        <v>0</v>
      </c>
      <c r="T6" s="328" t="s">
        <v>340</v>
      </c>
      <c r="U6" s="457">
        <v>0</v>
      </c>
      <c r="V6" s="353">
        <v>3</v>
      </c>
      <c r="W6" s="328" t="s">
        <v>338</v>
      </c>
      <c r="X6" s="339">
        <v>1</v>
      </c>
      <c r="Y6" s="458">
        <v>0</v>
      </c>
      <c r="Z6" s="328" t="s">
        <v>339</v>
      </c>
      <c r="AA6" s="389">
        <v>4</v>
      </c>
      <c r="AB6" s="153">
        <f t="shared" ref="AB6:AB12" si="0">COUNTIF(D6:AA6,"〇")*3+COUNTIF(D6:AA6,"△")</f>
        <v>14</v>
      </c>
      <c r="AC6" s="154">
        <f t="shared" ref="AC6:AC12" si="1">D6+P6+S6+V6+Y6+M6+J6+G6</f>
        <v>19</v>
      </c>
      <c r="AD6" s="155">
        <f t="shared" ref="AD6:AD12" si="2">F6+I6+L6+O6+R6+U6+X6+AA6</f>
        <v>8</v>
      </c>
      <c r="AE6" s="156">
        <f t="shared" ref="AE6:AE12" si="3">AC6-AD6</f>
        <v>11</v>
      </c>
      <c r="AF6" s="157">
        <v>3</v>
      </c>
      <c r="AG6" s="111"/>
      <c r="AH6" s="111"/>
      <c r="AI6" s="190"/>
      <c r="AJ6" s="190"/>
      <c r="AK6" s="190"/>
      <c r="AL6" s="274"/>
      <c r="AM6" s="274"/>
      <c r="AN6" s="274"/>
      <c r="AO6" s="274"/>
      <c r="AP6" s="274"/>
      <c r="AQ6" s="189"/>
      <c r="AR6" s="274"/>
      <c r="AS6" s="274"/>
      <c r="AT6" s="189"/>
      <c r="AU6" s="274"/>
      <c r="AV6" s="274"/>
      <c r="AW6" s="274"/>
      <c r="AX6" s="189"/>
      <c r="AY6" s="274"/>
      <c r="AZ6" s="189"/>
      <c r="BA6" s="275"/>
      <c r="BB6" s="276"/>
      <c r="BC6" s="277"/>
      <c r="BD6" s="277"/>
      <c r="BE6" s="278"/>
      <c r="BM6" s="168"/>
      <c r="BN6" s="170"/>
      <c r="BO6" s="171"/>
      <c r="BP6" s="172"/>
      <c r="BQ6" s="168"/>
      <c r="CQ6" s="168"/>
    </row>
    <row r="7" spans="1:95" ht="36" customHeight="1">
      <c r="A7" s="751" t="s">
        <v>154</v>
      </c>
      <c r="B7" s="752"/>
      <c r="C7" s="753"/>
      <c r="D7" s="500">
        <v>1</v>
      </c>
      <c r="E7" s="328" t="s">
        <v>339</v>
      </c>
      <c r="F7" s="339">
        <v>3</v>
      </c>
      <c r="G7" s="353">
        <v>1</v>
      </c>
      <c r="H7" s="328" t="s">
        <v>339</v>
      </c>
      <c r="I7" s="339">
        <v>7</v>
      </c>
      <c r="J7" s="328"/>
      <c r="K7" s="328"/>
      <c r="L7" s="328"/>
      <c r="M7" s="353">
        <v>1</v>
      </c>
      <c r="N7" s="328" t="s">
        <v>340</v>
      </c>
      <c r="O7" s="339">
        <v>1</v>
      </c>
      <c r="P7" s="328">
        <v>1</v>
      </c>
      <c r="Q7" s="328" t="s">
        <v>339</v>
      </c>
      <c r="R7" s="339">
        <v>2</v>
      </c>
      <c r="S7" s="328">
        <v>0</v>
      </c>
      <c r="T7" s="328" t="s">
        <v>339</v>
      </c>
      <c r="U7" s="457">
        <v>4</v>
      </c>
      <c r="V7" s="353">
        <v>1</v>
      </c>
      <c r="W7" s="328" t="s">
        <v>339</v>
      </c>
      <c r="X7" s="339">
        <v>2</v>
      </c>
      <c r="Y7" s="458">
        <v>0</v>
      </c>
      <c r="Z7" s="328" t="s">
        <v>339</v>
      </c>
      <c r="AA7" s="389">
        <v>5</v>
      </c>
      <c r="AB7" s="153">
        <f t="shared" si="0"/>
        <v>1</v>
      </c>
      <c r="AC7" s="154">
        <f t="shared" si="1"/>
        <v>5</v>
      </c>
      <c r="AD7" s="155">
        <f t="shared" si="2"/>
        <v>24</v>
      </c>
      <c r="AE7" s="156">
        <f t="shared" si="3"/>
        <v>-19</v>
      </c>
      <c r="AF7" s="157">
        <v>8</v>
      </c>
      <c r="AG7" s="111"/>
      <c r="AH7" s="111"/>
      <c r="AI7" s="190"/>
      <c r="AJ7" s="190"/>
      <c r="AK7" s="190"/>
      <c r="AL7" s="274"/>
      <c r="AM7" s="274"/>
      <c r="AN7" s="274"/>
      <c r="AO7" s="274"/>
      <c r="AP7" s="274"/>
      <c r="AQ7" s="189"/>
      <c r="AR7" s="274"/>
      <c r="AS7" s="274"/>
      <c r="AT7" s="189"/>
      <c r="AU7" s="274"/>
      <c r="AV7" s="274"/>
      <c r="AW7" s="274"/>
      <c r="AX7" s="189"/>
      <c r="AY7" s="274"/>
      <c r="AZ7" s="189"/>
      <c r="BA7" s="275"/>
      <c r="BB7" s="276"/>
      <c r="BC7" s="277"/>
      <c r="BD7" s="277"/>
      <c r="BE7" s="278"/>
      <c r="BM7" s="168"/>
      <c r="BN7" s="170"/>
      <c r="BO7" s="171"/>
      <c r="BP7" s="172"/>
      <c r="BQ7" s="168"/>
      <c r="CQ7" s="168"/>
    </row>
    <row r="8" spans="1:95" ht="36" customHeight="1">
      <c r="A8" s="751" t="s">
        <v>147</v>
      </c>
      <c r="B8" s="752"/>
      <c r="C8" s="753"/>
      <c r="D8" s="500">
        <v>3</v>
      </c>
      <c r="E8" s="328" t="s">
        <v>338</v>
      </c>
      <c r="F8" s="328">
        <v>2</v>
      </c>
      <c r="G8" s="353">
        <v>1</v>
      </c>
      <c r="H8" s="328" t="s">
        <v>339</v>
      </c>
      <c r="I8" s="339">
        <v>7</v>
      </c>
      <c r="J8" s="353">
        <v>1</v>
      </c>
      <c r="K8" s="328" t="s">
        <v>340</v>
      </c>
      <c r="L8" s="339">
        <v>1</v>
      </c>
      <c r="M8" s="353"/>
      <c r="N8" s="328"/>
      <c r="O8" s="339"/>
      <c r="P8" s="328">
        <v>3</v>
      </c>
      <c r="Q8" s="328" t="s">
        <v>338</v>
      </c>
      <c r="R8" s="339">
        <v>2</v>
      </c>
      <c r="S8" s="328">
        <v>0</v>
      </c>
      <c r="T8" s="328" t="s">
        <v>339</v>
      </c>
      <c r="U8" s="457">
        <v>3</v>
      </c>
      <c r="V8" s="353">
        <v>1</v>
      </c>
      <c r="W8" s="328" t="s">
        <v>340</v>
      </c>
      <c r="X8" s="339">
        <v>1</v>
      </c>
      <c r="Y8" s="458">
        <v>0</v>
      </c>
      <c r="Z8" s="328" t="s">
        <v>339</v>
      </c>
      <c r="AA8" s="389">
        <v>1</v>
      </c>
      <c r="AB8" s="153">
        <f t="shared" si="0"/>
        <v>8</v>
      </c>
      <c r="AC8" s="154">
        <f t="shared" si="1"/>
        <v>9</v>
      </c>
      <c r="AD8" s="155">
        <f t="shared" si="2"/>
        <v>17</v>
      </c>
      <c r="AE8" s="156">
        <f t="shared" si="3"/>
        <v>-8</v>
      </c>
      <c r="AF8" s="157">
        <v>5</v>
      </c>
      <c r="AG8" s="111"/>
      <c r="AH8" s="111"/>
      <c r="AI8" s="190"/>
      <c r="AJ8" s="190"/>
      <c r="AK8" s="190"/>
      <c r="AL8" s="274"/>
      <c r="AM8" s="274"/>
      <c r="AN8" s="274"/>
      <c r="AO8" s="274"/>
      <c r="AP8" s="274"/>
      <c r="AQ8" s="189"/>
      <c r="AR8" s="274"/>
      <c r="AS8" s="274"/>
      <c r="AT8" s="189"/>
      <c r="AU8" s="274"/>
      <c r="AV8" s="274"/>
      <c r="AW8" s="274"/>
      <c r="AX8" s="189"/>
      <c r="AY8" s="274"/>
      <c r="AZ8" s="189"/>
      <c r="BA8" s="275"/>
      <c r="BB8" s="276"/>
      <c r="BC8" s="277"/>
      <c r="BD8" s="277"/>
      <c r="BE8" s="278"/>
      <c r="BM8" s="168"/>
      <c r="BN8" s="170"/>
      <c r="BO8" s="171"/>
      <c r="BP8" s="172"/>
      <c r="BQ8" s="168"/>
      <c r="CQ8" s="168"/>
    </row>
    <row r="9" spans="1:95" ht="36" customHeight="1">
      <c r="A9" s="751" t="s">
        <v>144</v>
      </c>
      <c r="B9" s="752"/>
      <c r="C9" s="753"/>
      <c r="D9" s="500">
        <v>5</v>
      </c>
      <c r="E9" s="328" t="s">
        <v>338</v>
      </c>
      <c r="F9" s="328">
        <v>1</v>
      </c>
      <c r="G9" s="353">
        <v>1</v>
      </c>
      <c r="H9" s="328" t="s">
        <v>340</v>
      </c>
      <c r="I9" s="339">
        <v>1</v>
      </c>
      <c r="J9" s="328">
        <v>2</v>
      </c>
      <c r="K9" s="328" t="s">
        <v>338</v>
      </c>
      <c r="L9" s="328">
        <v>1</v>
      </c>
      <c r="M9" s="353">
        <v>2</v>
      </c>
      <c r="N9" s="328" t="s">
        <v>339</v>
      </c>
      <c r="O9" s="339">
        <v>3</v>
      </c>
      <c r="P9" s="328"/>
      <c r="Q9" s="328"/>
      <c r="R9" s="339"/>
      <c r="S9" s="353">
        <v>3</v>
      </c>
      <c r="T9" s="328" t="s">
        <v>338</v>
      </c>
      <c r="U9" s="339">
        <v>2</v>
      </c>
      <c r="V9" s="353">
        <v>1</v>
      </c>
      <c r="W9" s="328" t="s">
        <v>338</v>
      </c>
      <c r="X9" s="339">
        <v>0</v>
      </c>
      <c r="Y9" s="353">
        <v>1</v>
      </c>
      <c r="Z9" s="328" t="s">
        <v>339</v>
      </c>
      <c r="AA9" s="385">
        <v>5</v>
      </c>
      <c r="AB9" s="153">
        <f t="shared" si="0"/>
        <v>13</v>
      </c>
      <c r="AC9" s="154">
        <f t="shared" si="1"/>
        <v>15</v>
      </c>
      <c r="AD9" s="155">
        <f t="shared" si="2"/>
        <v>13</v>
      </c>
      <c r="AE9" s="156">
        <f t="shared" si="3"/>
        <v>2</v>
      </c>
      <c r="AF9" s="157">
        <v>4</v>
      </c>
      <c r="AG9" s="111"/>
      <c r="AH9" s="111"/>
      <c r="AI9" s="833"/>
      <c r="AJ9" s="833"/>
      <c r="AK9" s="833"/>
      <c r="AL9" s="189"/>
      <c r="AM9" s="274"/>
      <c r="AN9" s="189"/>
      <c r="AO9" s="834"/>
      <c r="AP9" s="834"/>
      <c r="AQ9" s="834"/>
      <c r="AR9" s="274"/>
      <c r="AS9" s="274"/>
      <c r="AT9" s="274"/>
      <c r="AU9" s="274"/>
      <c r="AV9" s="274"/>
      <c r="AW9" s="274"/>
      <c r="AX9" s="274"/>
      <c r="AY9" s="274"/>
      <c r="AZ9" s="274"/>
      <c r="BA9" s="275"/>
      <c r="BB9" s="276"/>
      <c r="BC9" s="277"/>
      <c r="BD9" s="277"/>
      <c r="BE9" s="278"/>
      <c r="BO9" s="171"/>
      <c r="CQ9" s="165"/>
    </row>
    <row r="10" spans="1:95" ht="36" customHeight="1">
      <c r="A10" s="751" t="s">
        <v>152</v>
      </c>
      <c r="B10" s="752"/>
      <c r="C10" s="753"/>
      <c r="D10" s="500">
        <v>8</v>
      </c>
      <c r="E10" s="328" t="s">
        <v>338</v>
      </c>
      <c r="F10" s="328">
        <v>0</v>
      </c>
      <c r="G10" s="353">
        <v>0</v>
      </c>
      <c r="H10" s="328" t="s">
        <v>340</v>
      </c>
      <c r="I10" s="339">
        <v>0</v>
      </c>
      <c r="J10" s="328">
        <v>4</v>
      </c>
      <c r="K10" s="328" t="s">
        <v>338</v>
      </c>
      <c r="L10" s="328">
        <v>0</v>
      </c>
      <c r="M10" s="353">
        <v>3</v>
      </c>
      <c r="N10" s="328" t="s">
        <v>338</v>
      </c>
      <c r="O10" s="339">
        <v>0</v>
      </c>
      <c r="P10" s="353">
        <v>2</v>
      </c>
      <c r="Q10" s="328" t="s">
        <v>339</v>
      </c>
      <c r="R10" s="339">
        <v>3</v>
      </c>
      <c r="S10" s="835"/>
      <c r="T10" s="836"/>
      <c r="U10" s="837"/>
      <c r="V10" s="353">
        <v>3</v>
      </c>
      <c r="W10" s="328" t="s">
        <v>338</v>
      </c>
      <c r="X10" s="339">
        <v>0</v>
      </c>
      <c r="Y10" s="353">
        <v>2</v>
      </c>
      <c r="Z10" s="328" t="s">
        <v>338</v>
      </c>
      <c r="AA10" s="385">
        <v>1</v>
      </c>
      <c r="AB10" s="153">
        <f t="shared" si="0"/>
        <v>16</v>
      </c>
      <c r="AC10" s="154">
        <f t="shared" si="1"/>
        <v>22</v>
      </c>
      <c r="AD10" s="155">
        <f t="shared" si="2"/>
        <v>4</v>
      </c>
      <c r="AE10" s="156">
        <f t="shared" si="3"/>
        <v>18</v>
      </c>
      <c r="AF10" s="157">
        <v>2</v>
      </c>
      <c r="AG10" s="111"/>
      <c r="AH10" s="111"/>
      <c r="AI10" s="833"/>
      <c r="AJ10" s="833"/>
      <c r="AK10" s="833"/>
      <c r="AL10" s="189"/>
      <c r="AM10" s="274"/>
      <c r="AN10" s="189"/>
      <c r="AO10" s="189"/>
      <c r="AP10" s="274"/>
      <c r="AQ10" s="189"/>
      <c r="AR10" s="834"/>
      <c r="AS10" s="834"/>
      <c r="AT10" s="834"/>
      <c r="AU10" s="274"/>
      <c r="AV10" s="274"/>
      <c r="AW10" s="274"/>
      <c r="AX10" s="274"/>
      <c r="AY10" s="274"/>
      <c r="AZ10" s="274"/>
      <c r="BA10" s="275"/>
      <c r="BB10" s="276"/>
      <c r="BC10" s="277"/>
      <c r="BD10" s="277"/>
      <c r="BE10" s="278"/>
      <c r="BO10" s="171"/>
      <c r="CQ10" s="165"/>
    </row>
    <row r="11" spans="1:95" ht="36" customHeight="1">
      <c r="A11" s="751" t="s">
        <v>148</v>
      </c>
      <c r="B11" s="752"/>
      <c r="C11" s="753"/>
      <c r="D11" s="500">
        <v>1</v>
      </c>
      <c r="E11" s="328" t="s">
        <v>340</v>
      </c>
      <c r="F11" s="328">
        <v>1</v>
      </c>
      <c r="G11" s="353">
        <v>1</v>
      </c>
      <c r="H11" s="328" t="s">
        <v>339</v>
      </c>
      <c r="I11" s="339">
        <v>3</v>
      </c>
      <c r="J11" s="328">
        <v>2</v>
      </c>
      <c r="K11" s="328" t="s">
        <v>338</v>
      </c>
      <c r="L11" s="328">
        <v>1</v>
      </c>
      <c r="M11" s="353">
        <v>1</v>
      </c>
      <c r="N11" s="328" t="s">
        <v>340</v>
      </c>
      <c r="O11" s="339">
        <v>1</v>
      </c>
      <c r="P11" s="328">
        <v>0</v>
      </c>
      <c r="Q11" s="328" t="s">
        <v>339</v>
      </c>
      <c r="R11" s="339">
        <v>1</v>
      </c>
      <c r="S11" s="353">
        <v>0</v>
      </c>
      <c r="T11" s="328" t="s">
        <v>339</v>
      </c>
      <c r="U11" s="328">
        <v>3</v>
      </c>
      <c r="V11" s="835"/>
      <c r="W11" s="836"/>
      <c r="X11" s="837"/>
      <c r="Y11" s="353">
        <v>0</v>
      </c>
      <c r="Z11" s="328" t="s">
        <v>339</v>
      </c>
      <c r="AA11" s="385">
        <v>5</v>
      </c>
      <c r="AB11" s="153">
        <f t="shared" si="0"/>
        <v>5</v>
      </c>
      <c r="AC11" s="154">
        <f t="shared" si="1"/>
        <v>5</v>
      </c>
      <c r="AD11" s="155">
        <f t="shared" si="2"/>
        <v>15</v>
      </c>
      <c r="AE11" s="156">
        <f t="shared" si="3"/>
        <v>-10</v>
      </c>
      <c r="AF11" s="184">
        <v>6</v>
      </c>
      <c r="AG11" s="111"/>
      <c r="AH11" s="111"/>
      <c r="AI11" s="833"/>
      <c r="AJ11" s="833"/>
      <c r="AK11" s="833"/>
      <c r="AL11" s="274"/>
      <c r="AM11" s="274"/>
      <c r="AN11" s="274"/>
      <c r="AO11" s="274"/>
      <c r="AP11" s="274"/>
      <c r="AQ11" s="274"/>
      <c r="AR11" s="274"/>
      <c r="AS11" s="274"/>
      <c r="AT11" s="274"/>
      <c r="AU11" s="834"/>
      <c r="AV11" s="834"/>
      <c r="AW11" s="834"/>
      <c r="AX11" s="274"/>
      <c r="AY11" s="274"/>
      <c r="AZ11" s="274"/>
      <c r="BA11" s="275"/>
      <c r="BB11" s="276"/>
      <c r="BC11" s="277"/>
      <c r="BD11" s="277"/>
      <c r="BE11" s="278"/>
      <c r="BO11" s="171"/>
      <c r="CQ11" s="165"/>
    </row>
    <row r="12" spans="1:95" ht="36" customHeight="1" thickBot="1">
      <c r="A12" s="754" t="s">
        <v>146</v>
      </c>
      <c r="B12" s="755"/>
      <c r="C12" s="756"/>
      <c r="D12" s="500">
        <v>3</v>
      </c>
      <c r="E12" s="340" t="s">
        <v>338</v>
      </c>
      <c r="F12" s="340">
        <v>1</v>
      </c>
      <c r="G12" s="352">
        <v>4</v>
      </c>
      <c r="H12" s="340" t="s">
        <v>338</v>
      </c>
      <c r="I12" s="341">
        <v>0</v>
      </c>
      <c r="J12" s="340">
        <v>5</v>
      </c>
      <c r="K12" s="340" t="s">
        <v>338</v>
      </c>
      <c r="L12" s="340">
        <v>0</v>
      </c>
      <c r="M12" s="352">
        <v>1</v>
      </c>
      <c r="N12" s="340" t="s">
        <v>338</v>
      </c>
      <c r="O12" s="341">
        <v>0</v>
      </c>
      <c r="P12" s="340">
        <v>5</v>
      </c>
      <c r="Q12" s="340" t="s">
        <v>338</v>
      </c>
      <c r="R12" s="341">
        <v>1</v>
      </c>
      <c r="S12" s="352">
        <v>1</v>
      </c>
      <c r="T12" s="340" t="s">
        <v>339</v>
      </c>
      <c r="U12" s="340">
        <v>2</v>
      </c>
      <c r="V12" s="352">
        <v>5</v>
      </c>
      <c r="W12" s="340" t="s">
        <v>338</v>
      </c>
      <c r="X12" s="341">
        <v>0</v>
      </c>
      <c r="Y12" s="830"/>
      <c r="Z12" s="831"/>
      <c r="AA12" s="832"/>
      <c r="AB12" s="158">
        <f t="shared" si="0"/>
        <v>18</v>
      </c>
      <c r="AC12" s="159">
        <f t="shared" si="1"/>
        <v>24</v>
      </c>
      <c r="AD12" s="160">
        <f t="shared" si="2"/>
        <v>4</v>
      </c>
      <c r="AE12" s="161">
        <f t="shared" si="3"/>
        <v>20</v>
      </c>
      <c r="AF12" s="162">
        <v>1</v>
      </c>
      <c r="AG12" s="111"/>
      <c r="AH12" s="111"/>
      <c r="AI12" s="833"/>
      <c r="AJ12" s="833"/>
      <c r="AK12" s="833"/>
      <c r="AL12" s="274"/>
      <c r="AM12" s="274"/>
      <c r="AN12" s="274"/>
      <c r="AO12" s="274"/>
      <c r="AP12" s="274"/>
      <c r="AQ12" s="274"/>
      <c r="AR12" s="274"/>
      <c r="AS12" s="274"/>
      <c r="AT12" s="274"/>
      <c r="AU12" s="274"/>
      <c r="AV12" s="274"/>
      <c r="AW12" s="274"/>
      <c r="AX12" s="834"/>
      <c r="AY12" s="834"/>
      <c r="AZ12" s="834"/>
      <c r="BA12" s="275"/>
      <c r="BB12" s="276"/>
      <c r="BC12" s="277"/>
      <c r="BD12" s="277"/>
      <c r="BE12" s="278"/>
      <c r="BO12" s="171"/>
      <c r="CQ12" s="165"/>
    </row>
    <row r="13" spans="1:95" ht="36" customHeight="1">
      <c r="A13" s="190"/>
      <c r="B13" s="190"/>
      <c r="C13" s="190"/>
      <c r="D13" s="274"/>
      <c r="E13" s="274"/>
      <c r="F13" s="274"/>
      <c r="G13" s="274"/>
      <c r="H13" s="274"/>
      <c r="I13" s="274"/>
      <c r="J13" s="274"/>
      <c r="K13" s="274"/>
      <c r="L13" s="274"/>
      <c r="M13" s="274"/>
      <c r="N13" s="274"/>
      <c r="O13" s="274"/>
      <c r="P13" s="274"/>
      <c r="Q13" s="274"/>
      <c r="R13" s="274"/>
      <c r="S13" s="274"/>
      <c r="T13" s="274"/>
      <c r="U13" s="274"/>
      <c r="V13" s="274"/>
      <c r="W13" s="274"/>
      <c r="X13" s="274"/>
      <c r="Y13" s="274"/>
      <c r="Z13" s="274"/>
      <c r="AA13" s="274"/>
      <c r="AB13" s="275"/>
      <c r="AC13" s="711"/>
      <c r="AD13" s="711"/>
      <c r="AE13" s="711"/>
      <c r="AF13" s="275"/>
      <c r="AG13" s="275"/>
      <c r="AH13" s="275"/>
      <c r="AI13" s="275"/>
      <c r="AJ13" s="275"/>
      <c r="AK13" s="275"/>
      <c r="AL13" s="275"/>
      <c r="AM13" s="275"/>
      <c r="AN13" s="275"/>
      <c r="AO13" s="275"/>
      <c r="AP13" s="275"/>
      <c r="AQ13" s="275"/>
      <c r="AR13" s="275"/>
      <c r="AS13" s="275"/>
      <c r="AT13" s="275"/>
      <c r="AU13" s="275"/>
      <c r="AV13" s="275"/>
      <c r="AW13" s="275"/>
      <c r="AX13" s="275"/>
      <c r="AY13" s="275"/>
      <c r="AZ13" s="275"/>
      <c r="BA13" s="275"/>
      <c r="BB13" s="275"/>
      <c r="BC13" s="275"/>
      <c r="BD13" s="275"/>
      <c r="BE13" s="278"/>
      <c r="BO13" s="171"/>
      <c r="CQ13" s="165"/>
    </row>
    <row r="14" spans="1:95" ht="36" hidden="1" customHeight="1" thickBot="1">
      <c r="A14" s="767"/>
      <c r="B14" s="768"/>
      <c r="C14" s="769"/>
      <c r="D14" s="765" t="str">
        <f>A15</f>
        <v>SEISEKI</v>
      </c>
      <c r="E14" s="757"/>
      <c r="F14" s="770"/>
      <c r="G14" s="757" t="str">
        <f>A16</f>
        <v>落合A</v>
      </c>
      <c r="H14" s="757"/>
      <c r="I14" s="757"/>
      <c r="J14" s="757" t="str">
        <f>A17</f>
        <v>落合B</v>
      </c>
      <c r="K14" s="757"/>
      <c r="L14" s="757"/>
      <c r="M14" s="790" t="str">
        <f>A18</f>
        <v>17多摩</v>
      </c>
      <c r="N14" s="757"/>
      <c r="O14" s="770"/>
      <c r="P14" s="757" t="str">
        <f>A19</f>
        <v>鶴牧</v>
      </c>
      <c r="Q14" s="757"/>
      <c r="R14" s="757"/>
      <c r="S14" s="757" t="str">
        <f>A20</f>
        <v>TKスペラーレ</v>
      </c>
      <c r="T14" s="757"/>
      <c r="U14" s="757"/>
      <c r="V14" s="757" t="str">
        <f>A21</f>
        <v>東寺方</v>
      </c>
      <c r="W14" s="757"/>
      <c r="X14" s="757"/>
      <c r="Y14" s="757" t="str">
        <f>A22</f>
        <v>聖ヶ丘</v>
      </c>
      <c r="Z14" s="757"/>
      <c r="AA14" s="757"/>
      <c r="AB14" s="180" t="s">
        <v>92</v>
      </c>
      <c r="AC14" s="145" t="s">
        <v>93</v>
      </c>
      <c r="AD14" s="145" t="s">
        <v>94</v>
      </c>
      <c r="AE14" s="146" t="s">
        <v>95</v>
      </c>
      <c r="AF14" s="147" t="s">
        <v>96</v>
      </c>
      <c r="AG14" s="111"/>
      <c r="AH14" s="111"/>
      <c r="AI14" s="838"/>
      <c r="AJ14" s="838"/>
      <c r="AK14" s="838"/>
      <c r="AL14" s="750"/>
      <c r="AM14" s="750"/>
      <c r="AN14" s="750"/>
      <c r="AO14" s="750"/>
      <c r="AP14" s="750"/>
      <c r="AQ14" s="750"/>
      <c r="AR14" s="750"/>
      <c r="AS14" s="750"/>
      <c r="AT14" s="750"/>
      <c r="AU14" s="750"/>
      <c r="AV14" s="750"/>
      <c r="AW14" s="750"/>
      <c r="AX14" s="750"/>
      <c r="AY14" s="750"/>
      <c r="AZ14" s="750"/>
      <c r="BA14" s="139"/>
      <c r="BB14" s="139"/>
      <c r="BC14" s="139"/>
      <c r="BD14" s="193"/>
      <c r="BE14" s="139"/>
      <c r="BL14" s="166"/>
      <c r="BM14" s="167"/>
      <c r="BN14" s="167"/>
      <c r="BO14" s="167"/>
      <c r="BP14" s="169"/>
      <c r="BQ14" s="167"/>
    </row>
    <row r="15" spans="1:95" ht="36" hidden="1" customHeight="1">
      <c r="A15" s="751" t="s">
        <v>155</v>
      </c>
      <c r="B15" s="752"/>
      <c r="C15" s="753"/>
      <c r="D15" s="444"/>
      <c r="E15" s="346"/>
      <c r="F15" s="346"/>
      <c r="G15" s="330">
        <v>0</v>
      </c>
      <c r="H15" s="346" t="s">
        <v>339</v>
      </c>
      <c r="I15" s="331">
        <v>1</v>
      </c>
      <c r="J15" s="346">
        <v>3</v>
      </c>
      <c r="K15" s="346" t="s">
        <v>338</v>
      </c>
      <c r="L15" s="346">
        <v>1</v>
      </c>
      <c r="M15" s="330">
        <v>2</v>
      </c>
      <c r="N15" s="346" t="s">
        <v>339</v>
      </c>
      <c r="O15" s="331">
        <v>3</v>
      </c>
      <c r="P15" s="346">
        <v>1</v>
      </c>
      <c r="Q15" s="346" t="s">
        <v>339</v>
      </c>
      <c r="R15" s="331">
        <v>5</v>
      </c>
      <c r="S15" s="346">
        <v>0</v>
      </c>
      <c r="T15" s="346" t="s">
        <v>339</v>
      </c>
      <c r="U15" s="329">
        <v>8</v>
      </c>
      <c r="V15" s="330">
        <v>1</v>
      </c>
      <c r="W15" s="346" t="s">
        <v>340</v>
      </c>
      <c r="X15" s="331">
        <v>1</v>
      </c>
      <c r="Y15" s="347">
        <v>1</v>
      </c>
      <c r="Z15" s="346" t="s">
        <v>339</v>
      </c>
      <c r="AA15" s="332">
        <v>3</v>
      </c>
      <c r="AB15" s="148">
        <f>COUNTIF(D15:AA15,"〇")*3+COUNTIF(D15:AA15,"△")</f>
        <v>4</v>
      </c>
      <c r="AC15" s="149">
        <f>D15+P15+S15+V15+Y15+M15+J15+G15</f>
        <v>8</v>
      </c>
      <c r="AD15" s="150">
        <f>F15+I15+L15+O15+R15+U15+X15+AA15</f>
        <v>22</v>
      </c>
      <c r="AE15" s="151">
        <f>AC15-AD15</f>
        <v>-14</v>
      </c>
      <c r="AF15" s="152"/>
      <c r="AG15" s="111"/>
      <c r="AH15" s="111"/>
      <c r="AI15" s="833"/>
      <c r="AJ15" s="833"/>
      <c r="AK15" s="833"/>
      <c r="AL15" s="834"/>
      <c r="AM15" s="834"/>
      <c r="AN15" s="834"/>
      <c r="AO15" s="274"/>
      <c r="AP15" s="274"/>
      <c r="AQ15" s="189"/>
      <c r="AR15" s="274"/>
      <c r="AS15" s="274"/>
      <c r="AT15" s="189"/>
      <c r="AU15" s="274"/>
      <c r="AV15" s="274"/>
      <c r="AW15" s="274"/>
      <c r="AX15" s="189"/>
      <c r="AY15" s="274"/>
      <c r="AZ15" s="189"/>
      <c r="BA15" s="275"/>
      <c r="BB15" s="276"/>
      <c r="BC15" s="277"/>
      <c r="BD15" s="277"/>
      <c r="BE15" s="278"/>
      <c r="BM15" s="168"/>
      <c r="BN15" s="170"/>
      <c r="BO15" s="171"/>
      <c r="BP15" s="172"/>
      <c r="BQ15" s="168"/>
      <c r="CQ15" s="168"/>
    </row>
    <row r="16" spans="1:95" ht="36" hidden="1" customHeight="1">
      <c r="A16" s="751" t="s">
        <v>137</v>
      </c>
      <c r="B16" s="752"/>
      <c r="C16" s="753"/>
      <c r="D16" s="500">
        <v>1</v>
      </c>
      <c r="E16" s="328" t="s">
        <v>338</v>
      </c>
      <c r="F16" s="328">
        <v>0</v>
      </c>
      <c r="G16" s="353"/>
      <c r="H16" s="328"/>
      <c r="I16" s="339"/>
      <c r="J16" s="328">
        <v>7</v>
      </c>
      <c r="K16" s="328" t="s">
        <v>338</v>
      </c>
      <c r="L16" s="328">
        <v>1</v>
      </c>
      <c r="M16" s="353">
        <v>7</v>
      </c>
      <c r="N16" s="328" t="s">
        <v>338</v>
      </c>
      <c r="O16" s="339">
        <v>1</v>
      </c>
      <c r="P16" s="328">
        <v>1</v>
      </c>
      <c r="Q16" s="328" t="s">
        <v>340</v>
      </c>
      <c r="R16" s="339">
        <v>1</v>
      </c>
      <c r="S16" s="328">
        <v>0</v>
      </c>
      <c r="T16" s="328" t="s">
        <v>340</v>
      </c>
      <c r="U16" s="457">
        <v>0</v>
      </c>
      <c r="V16" s="353">
        <v>3</v>
      </c>
      <c r="W16" s="328" t="s">
        <v>338</v>
      </c>
      <c r="X16" s="339">
        <v>1</v>
      </c>
      <c r="Y16" s="458">
        <v>0</v>
      </c>
      <c r="Z16" s="328" t="s">
        <v>339</v>
      </c>
      <c r="AA16" s="389">
        <v>4</v>
      </c>
      <c r="AB16" s="153">
        <f t="shared" ref="AB16:AB22" si="4">COUNTIF(D16:AA16,"〇")*3+COUNTIF(D16:AA16,"△")</f>
        <v>14</v>
      </c>
      <c r="AC16" s="154">
        <f t="shared" ref="AC16:AC22" si="5">D16+P16+S16+V16+Y16+M16+J16+G16</f>
        <v>19</v>
      </c>
      <c r="AD16" s="155">
        <f t="shared" ref="AD16:AD22" si="6">F16+I16+L16+O16+R16+U16+X16+AA16</f>
        <v>8</v>
      </c>
      <c r="AE16" s="156">
        <f t="shared" ref="AE16:AE22" si="7">AC16-AD16</f>
        <v>11</v>
      </c>
      <c r="AF16" s="157"/>
      <c r="AG16" s="111"/>
      <c r="AH16" s="111"/>
      <c r="AI16" s="190"/>
      <c r="AJ16" s="190"/>
      <c r="AK16" s="190"/>
      <c r="AL16" s="274"/>
      <c r="AM16" s="274"/>
      <c r="AN16" s="274"/>
      <c r="AO16" s="274"/>
      <c r="AP16" s="274"/>
      <c r="AQ16" s="189"/>
      <c r="AR16" s="274"/>
      <c r="AS16" s="274"/>
      <c r="AT16" s="189"/>
      <c r="AU16" s="274"/>
      <c r="AV16" s="274"/>
      <c r="AW16" s="274"/>
      <c r="AX16" s="189"/>
      <c r="AY16" s="274"/>
      <c r="AZ16" s="189"/>
      <c r="BA16" s="275"/>
      <c r="BB16" s="276"/>
      <c r="BC16" s="277"/>
      <c r="BD16" s="277"/>
      <c r="BE16" s="278"/>
      <c r="BM16" s="168"/>
      <c r="BN16" s="170"/>
      <c r="BO16" s="171"/>
      <c r="BP16" s="172"/>
      <c r="BQ16" s="168"/>
      <c r="CQ16" s="168"/>
    </row>
    <row r="17" spans="1:95" ht="36" hidden="1" customHeight="1">
      <c r="A17" s="751" t="s">
        <v>154</v>
      </c>
      <c r="B17" s="752"/>
      <c r="C17" s="753"/>
      <c r="D17" s="500">
        <v>1</v>
      </c>
      <c r="E17" s="328" t="s">
        <v>339</v>
      </c>
      <c r="F17" s="339">
        <v>3</v>
      </c>
      <c r="G17" s="353">
        <v>1</v>
      </c>
      <c r="H17" s="328" t="s">
        <v>339</v>
      </c>
      <c r="I17" s="339">
        <v>7</v>
      </c>
      <c r="J17" s="328"/>
      <c r="K17" s="328"/>
      <c r="L17" s="328"/>
      <c r="M17" s="353">
        <v>1</v>
      </c>
      <c r="N17" s="328" t="s">
        <v>340</v>
      </c>
      <c r="O17" s="339">
        <v>1</v>
      </c>
      <c r="P17" s="328">
        <v>1</v>
      </c>
      <c r="Q17" s="328" t="s">
        <v>339</v>
      </c>
      <c r="R17" s="339">
        <v>2</v>
      </c>
      <c r="S17" s="328">
        <v>0</v>
      </c>
      <c r="T17" s="328" t="s">
        <v>339</v>
      </c>
      <c r="U17" s="457">
        <v>4</v>
      </c>
      <c r="V17" s="353">
        <v>1</v>
      </c>
      <c r="W17" s="328" t="s">
        <v>339</v>
      </c>
      <c r="X17" s="339">
        <v>2</v>
      </c>
      <c r="Y17" s="458">
        <v>0</v>
      </c>
      <c r="Z17" s="328" t="s">
        <v>339</v>
      </c>
      <c r="AA17" s="389">
        <v>5</v>
      </c>
      <c r="AB17" s="153">
        <f t="shared" si="4"/>
        <v>1</v>
      </c>
      <c r="AC17" s="154">
        <f t="shared" si="5"/>
        <v>5</v>
      </c>
      <c r="AD17" s="155">
        <f t="shared" si="6"/>
        <v>24</v>
      </c>
      <c r="AE17" s="156">
        <f t="shared" si="7"/>
        <v>-19</v>
      </c>
      <c r="AF17" s="157"/>
      <c r="AG17" s="111"/>
      <c r="AH17" s="111"/>
      <c r="AI17" s="190"/>
      <c r="AJ17" s="190"/>
      <c r="AK17" s="190"/>
      <c r="AL17" s="274"/>
      <c r="AM17" s="274"/>
      <c r="AN17" s="274"/>
      <c r="AO17" s="274"/>
      <c r="AP17" s="274"/>
      <c r="AQ17" s="189"/>
      <c r="AR17" s="274"/>
      <c r="AS17" s="274"/>
      <c r="AT17" s="189"/>
      <c r="AU17" s="274"/>
      <c r="AV17" s="274"/>
      <c r="AW17" s="274"/>
      <c r="AX17" s="189"/>
      <c r="AY17" s="274"/>
      <c r="AZ17" s="189"/>
      <c r="BA17" s="275"/>
      <c r="BB17" s="276"/>
      <c r="BC17" s="277"/>
      <c r="BD17" s="277"/>
      <c r="BE17" s="278"/>
      <c r="BM17" s="168"/>
      <c r="BN17" s="170"/>
      <c r="BO17" s="171"/>
      <c r="BP17" s="172"/>
      <c r="BQ17" s="168"/>
      <c r="CQ17" s="168"/>
    </row>
    <row r="18" spans="1:95" ht="36" hidden="1" customHeight="1">
      <c r="A18" s="751" t="s">
        <v>147</v>
      </c>
      <c r="B18" s="752"/>
      <c r="C18" s="753"/>
      <c r="D18" s="500">
        <v>3</v>
      </c>
      <c r="E18" s="328" t="s">
        <v>338</v>
      </c>
      <c r="F18" s="328">
        <v>2</v>
      </c>
      <c r="G18" s="353">
        <v>1</v>
      </c>
      <c r="H18" s="328" t="s">
        <v>339</v>
      </c>
      <c r="I18" s="339">
        <v>7</v>
      </c>
      <c r="J18" s="353">
        <v>1</v>
      </c>
      <c r="K18" s="328" t="s">
        <v>340</v>
      </c>
      <c r="L18" s="339">
        <v>1</v>
      </c>
      <c r="M18" s="353"/>
      <c r="N18" s="328"/>
      <c r="O18" s="339"/>
      <c r="P18" s="328">
        <v>3</v>
      </c>
      <c r="Q18" s="328" t="s">
        <v>338</v>
      </c>
      <c r="R18" s="339">
        <v>2</v>
      </c>
      <c r="S18" s="328">
        <v>0</v>
      </c>
      <c r="T18" s="328" t="s">
        <v>339</v>
      </c>
      <c r="U18" s="457">
        <v>3</v>
      </c>
      <c r="V18" s="353">
        <v>1</v>
      </c>
      <c r="W18" s="328" t="s">
        <v>340</v>
      </c>
      <c r="X18" s="339">
        <v>1</v>
      </c>
      <c r="Y18" s="458">
        <v>0</v>
      </c>
      <c r="Z18" s="328" t="s">
        <v>339</v>
      </c>
      <c r="AA18" s="389">
        <v>1</v>
      </c>
      <c r="AB18" s="153">
        <f t="shared" si="4"/>
        <v>8</v>
      </c>
      <c r="AC18" s="154">
        <f t="shared" si="5"/>
        <v>9</v>
      </c>
      <c r="AD18" s="155">
        <f t="shared" si="6"/>
        <v>17</v>
      </c>
      <c r="AE18" s="156">
        <f t="shared" si="7"/>
        <v>-8</v>
      </c>
      <c r="AF18" s="157"/>
      <c r="AG18" s="111"/>
      <c r="AH18" s="111"/>
      <c r="AI18" s="190"/>
      <c r="AJ18" s="190"/>
      <c r="AK18" s="190"/>
      <c r="AL18" s="274"/>
      <c r="AM18" s="274"/>
      <c r="AN18" s="274"/>
      <c r="AO18" s="274"/>
      <c r="AP18" s="274"/>
      <c r="AQ18" s="189"/>
      <c r="AR18" s="274"/>
      <c r="AS18" s="274"/>
      <c r="AT18" s="189"/>
      <c r="AU18" s="274"/>
      <c r="AV18" s="274"/>
      <c r="AW18" s="274"/>
      <c r="AX18" s="189"/>
      <c r="AY18" s="274"/>
      <c r="AZ18" s="189"/>
      <c r="BA18" s="275"/>
      <c r="BB18" s="276"/>
      <c r="BC18" s="277"/>
      <c r="BD18" s="277"/>
      <c r="BE18" s="278"/>
      <c r="BM18" s="168"/>
      <c r="BN18" s="170"/>
      <c r="BO18" s="171"/>
      <c r="BP18" s="172"/>
      <c r="BQ18" s="168"/>
      <c r="CQ18" s="168"/>
    </row>
    <row r="19" spans="1:95" ht="36" hidden="1" customHeight="1">
      <c r="A19" s="751" t="s">
        <v>144</v>
      </c>
      <c r="B19" s="752"/>
      <c r="C19" s="753"/>
      <c r="D19" s="500">
        <v>5</v>
      </c>
      <c r="E19" s="328" t="s">
        <v>338</v>
      </c>
      <c r="F19" s="328">
        <v>1</v>
      </c>
      <c r="G19" s="353">
        <v>1</v>
      </c>
      <c r="H19" s="328" t="s">
        <v>340</v>
      </c>
      <c r="I19" s="339">
        <v>1</v>
      </c>
      <c r="J19" s="328">
        <v>2</v>
      </c>
      <c r="K19" s="328" t="s">
        <v>338</v>
      </c>
      <c r="L19" s="328">
        <v>1</v>
      </c>
      <c r="M19" s="353">
        <v>2</v>
      </c>
      <c r="N19" s="328" t="s">
        <v>339</v>
      </c>
      <c r="O19" s="339">
        <v>3</v>
      </c>
      <c r="P19" s="328"/>
      <c r="Q19" s="328"/>
      <c r="R19" s="339"/>
      <c r="S19" s="353">
        <v>3</v>
      </c>
      <c r="T19" s="328" t="s">
        <v>338</v>
      </c>
      <c r="U19" s="339">
        <v>2</v>
      </c>
      <c r="V19" s="353">
        <v>1</v>
      </c>
      <c r="W19" s="328" t="s">
        <v>338</v>
      </c>
      <c r="X19" s="339">
        <v>0</v>
      </c>
      <c r="Y19" s="353">
        <v>1</v>
      </c>
      <c r="Z19" s="328" t="s">
        <v>339</v>
      </c>
      <c r="AA19" s="385">
        <v>5</v>
      </c>
      <c r="AB19" s="153">
        <f t="shared" si="4"/>
        <v>13</v>
      </c>
      <c r="AC19" s="154">
        <f t="shared" si="5"/>
        <v>15</v>
      </c>
      <c r="AD19" s="155">
        <f t="shared" si="6"/>
        <v>13</v>
      </c>
      <c r="AE19" s="156">
        <f t="shared" si="7"/>
        <v>2</v>
      </c>
      <c r="AF19" s="157"/>
      <c r="AG19" s="111"/>
      <c r="AH19" s="111"/>
      <c r="AI19" s="833"/>
      <c r="AJ19" s="833"/>
      <c r="AK19" s="833"/>
      <c r="AL19" s="189"/>
      <c r="AM19" s="274"/>
      <c r="AN19" s="189"/>
      <c r="AO19" s="834"/>
      <c r="AP19" s="834"/>
      <c r="AQ19" s="834"/>
      <c r="AR19" s="274"/>
      <c r="AS19" s="274"/>
      <c r="AT19" s="274"/>
      <c r="AU19" s="274"/>
      <c r="AV19" s="274"/>
      <c r="AW19" s="274"/>
      <c r="AX19" s="274"/>
      <c r="AY19" s="274"/>
      <c r="AZ19" s="274"/>
      <c r="BA19" s="275"/>
      <c r="BB19" s="276"/>
      <c r="BC19" s="277"/>
      <c r="BD19" s="277"/>
      <c r="BE19" s="278"/>
      <c r="BO19" s="171"/>
      <c r="CQ19" s="165"/>
    </row>
    <row r="20" spans="1:95" ht="36" hidden="1" customHeight="1">
      <c r="A20" s="751" t="s">
        <v>128</v>
      </c>
      <c r="B20" s="752"/>
      <c r="C20" s="753"/>
      <c r="D20" s="500">
        <v>8</v>
      </c>
      <c r="E20" s="328" t="s">
        <v>338</v>
      </c>
      <c r="F20" s="328">
        <v>0</v>
      </c>
      <c r="G20" s="353">
        <v>0</v>
      </c>
      <c r="H20" s="328" t="s">
        <v>340</v>
      </c>
      <c r="I20" s="339">
        <v>0</v>
      </c>
      <c r="J20" s="328">
        <v>4</v>
      </c>
      <c r="K20" s="328" t="s">
        <v>338</v>
      </c>
      <c r="L20" s="328">
        <v>0</v>
      </c>
      <c r="M20" s="353">
        <v>3</v>
      </c>
      <c r="N20" s="328" t="s">
        <v>338</v>
      </c>
      <c r="O20" s="339">
        <v>0</v>
      </c>
      <c r="P20" s="353">
        <v>2</v>
      </c>
      <c r="Q20" s="328" t="s">
        <v>339</v>
      </c>
      <c r="R20" s="339">
        <v>3</v>
      </c>
      <c r="S20" s="835"/>
      <c r="T20" s="836"/>
      <c r="U20" s="837"/>
      <c r="V20" s="353">
        <v>3</v>
      </c>
      <c r="W20" s="328" t="s">
        <v>338</v>
      </c>
      <c r="X20" s="339">
        <v>0</v>
      </c>
      <c r="Y20" s="353">
        <v>2</v>
      </c>
      <c r="Z20" s="328" t="s">
        <v>338</v>
      </c>
      <c r="AA20" s="385">
        <v>1</v>
      </c>
      <c r="AB20" s="153">
        <f t="shared" si="4"/>
        <v>16</v>
      </c>
      <c r="AC20" s="154">
        <f t="shared" si="5"/>
        <v>22</v>
      </c>
      <c r="AD20" s="155">
        <f>F20+I20+L20+O20+R20+X20+AA20</f>
        <v>4</v>
      </c>
      <c r="AE20" s="156">
        <f t="shared" si="7"/>
        <v>18</v>
      </c>
      <c r="AF20" s="157"/>
      <c r="AG20" s="111"/>
      <c r="AH20" s="111"/>
      <c r="AI20" s="833"/>
      <c r="AJ20" s="833"/>
      <c r="AK20" s="833"/>
      <c r="AL20" s="189"/>
      <c r="AM20" s="274"/>
      <c r="AN20" s="189"/>
      <c r="AO20" s="189"/>
      <c r="AP20" s="274"/>
      <c r="AQ20" s="189"/>
      <c r="AR20" s="834"/>
      <c r="AS20" s="834"/>
      <c r="AT20" s="834"/>
      <c r="AU20" s="274"/>
      <c r="AV20" s="274"/>
      <c r="AW20" s="274"/>
      <c r="AX20" s="274"/>
      <c r="AY20" s="274"/>
      <c r="AZ20" s="274"/>
      <c r="BA20" s="275"/>
      <c r="BB20" s="276"/>
      <c r="BC20" s="277"/>
      <c r="BD20" s="277"/>
      <c r="BE20" s="278"/>
      <c r="BO20" s="171"/>
      <c r="CQ20" s="165"/>
    </row>
    <row r="21" spans="1:95" ht="36" hidden="1" customHeight="1">
      <c r="A21" s="751" t="s">
        <v>148</v>
      </c>
      <c r="B21" s="752"/>
      <c r="C21" s="753"/>
      <c r="D21" s="500">
        <v>1</v>
      </c>
      <c r="E21" s="328" t="s">
        <v>340</v>
      </c>
      <c r="F21" s="328">
        <v>1</v>
      </c>
      <c r="G21" s="353">
        <v>1</v>
      </c>
      <c r="H21" s="328" t="s">
        <v>339</v>
      </c>
      <c r="I21" s="339">
        <v>3</v>
      </c>
      <c r="J21" s="328">
        <v>2</v>
      </c>
      <c r="K21" s="328" t="s">
        <v>338</v>
      </c>
      <c r="L21" s="328">
        <v>1</v>
      </c>
      <c r="M21" s="353">
        <v>1</v>
      </c>
      <c r="N21" s="328" t="s">
        <v>340</v>
      </c>
      <c r="O21" s="339">
        <v>1</v>
      </c>
      <c r="P21" s="328">
        <v>0</v>
      </c>
      <c r="Q21" s="328" t="s">
        <v>339</v>
      </c>
      <c r="R21" s="339">
        <v>1</v>
      </c>
      <c r="S21" s="353">
        <v>0</v>
      </c>
      <c r="T21" s="328" t="s">
        <v>339</v>
      </c>
      <c r="U21" s="328">
        <v>3</v>
      </c>
      <c r="V21" s="835"/>
      <c r="W21" s="836"/>
      <c r="X21" s="837"/>
      <c r="Y21" s="353">
        <v>0</v>
      </c>
      <c r="Z21" s="328" t="s">
        <v>339</v>
      </c>
      <c r="AA21" s="385">
        <v>5</v>
      </c>
      <c r="AB21" s="153">
        <f t="shared" si="4"/>
        <v>5</v>
      </c>
      <c r="AC21" s="154">
        <f t="shared" si="5"/>
        <v>5</v>
      </c>
      <c r="AD21" s="155">
        <f t="shared" si="6"/>
        <v>15</v>
      </c>
      <c r="AE21" s="156">
        <f t="shared" si="7"/>
        <v>-10</v>
      </c>
      <c r="AF21" s="184"/>
      <c r="AG21" s="111"/>
      <c r="AH21" s="111"/>
      <c r="AI21" s="833"/>
      <c r="AJ21" s="833"/>
      <c r="AK21" s="833"/>
      <c r="AL21" s="274"/>
      <c r="AM21" s="274"/>
      <c r="AN21" s="274"/>
      <c r="AO21" s="274"/>
      <c r="AP21" s="274"/>
      <c r="AQ21" s="274"/>
      <c r="AR21" s="274"/>
      <c r="AS21" s="274"/>
      <c r="AT21" s="274"/>
      <c r="AU21" s="834"/>
      <c r="AV21" s="834"/>
      <c r="AW21" s="834"/>
      <c r="AX21" s="274"/>
      <c r="AY21" s="274"/>
      <c r="AZ21" s="274"/>
      <c r="BA21" s="275"/>
      <c r="BB21" s="276"/>
      <c r="BC21" s="277"/>
      <c r="BD21" s="277"/>
      <c r="BE21" s="278"/>
      <c r="BO21" s="171"/>
      <c r="CQ21" s="165"/>
    </row>
    <row r="22" spans="1:95" ht="36" hidden="1" customHeight="1" thickBot="1">
      <c r="A22" s="754" t="s">
        <v>146</v>
      </c>
      <c r="B22" s="755"/>
      <c r="C22" s="756"/>
      <c r="D22" s="500">
        <v>3</v>
      </c>
      <c r="E22" s="340" t="s">
        <v>338</v>
      </c>
      <c r="F22" s="340">
        <v>1</v>
      </c>
      <c r="G22" s="352">
        <v>4</v>
      </c>
      <c r="H22" s="340" t="s">
        <v>338</v>
      </c>
      <c r="I22" s="341">
        <v>0</v>
      </c>
      <c r="J22" s="340">
        <v>5</v>
      </c>
      <c r="K22" s="340" t="s">
        <v>338</v>
      </c>
      <c r="L22" s="340">
        <v>0</v>
      </c>
      <c r="M22" s="352">
        <v>1</v>
      </c>
      <c r="N22" s="340" t="s">
        <v>338</v>
      </c>
      <c r="O22" s="341">
        <v>0</v>
      </c>
      <c r="P22" s="340">
        <v>5</v>
      </c>
      <c r="Q22" s="340" t="s">
        <v>338</v>
      </c>
      <c r="R22" s="341">
        <v>1</v>
      </c>
      <c r="S22" s="352">
        <v>1</v>
      </c>
      <c r="T22" s="340" t="s">
        <v>339</v>
      </c>
      <c r="U22" s="340">
        <v>2</v>
      </c>
      <c r="V22" s="352">
        <v>5</v>
      </c>
      <c r="W22" s="340" t="s">
        <v>338</v>
      </c>
      <c r="X22" s="341">
        <v>0</v>
      </c>
      <c r="Y22" s="830"/>
      <c r="Z22" s="831"/>
      <c r="AA22" s="832"/>
      <c r="AB22" s="158">
        <f t="shared" si="4"/>
        <v>18</v>
      </c>
      <c r="AC22" s="159">
        <f t="shared" si="5"/>
        <v>24</v>
      </c>
      <c r="AD22" s="160">
        <f t="shared" si="6"/>
        <v>4</v>
      </c>
      <c r="AE22" s="161">
        <f t="shared" si="7"/>
        <v>20</v>
      </c>
      <c r="AF22" s="162"/>
      <c r="AG22" s="111"/>
      <c r="AH22" s="111"/>
      <c r="AI22" s="833"/>
      <c r="AJ22" s="833"/>
      <c r="AK22" s="833"/>
      <c r="AL22" s="274"/>
      <c r="AM22" s="274"/>
      <c r="AN22" s="274"/>
      <c r="AO22" s="274"/>
      <c r="AP22" s="274"/>
      <c r="AQ22" s="274"/>
      <c r="AR22" s="274"/>
      <c r="AS22" s="274"/>
      <c r="AT22" s="274"/>
      <c r="AU22" s="274"/>
      <c r="AV22" s="274"/>
      <c r="AW22" s="274"/>
      <c r="AX22" s="834"/>
      <c r="AY22" s="834"/>
      <c r="AZ22" s="834"/>
      <c r="BA22" s="275"/>
      <c r="BB22" s="276"/>
      <c r="BC22" s="277"/>
      <c r="BD22" s="277"/>
      <c r="BE22" s="278"/>
      <c r="BO22" s="171"/>
      <c r="CQ22" s="165"/>
    </row>
    <row r="23" spans="1:95">
      <c r="D23"/>
      <c r="T23"/>
      <c r="U23" s="97"/>
      <c r="V23" s="97"/>
      <c r="W23" s="97"/>
      <c r="X23" s="98"/>
      <c r="Y23" s="85"/>
      <c r="Z23" s="107"/>
      <c r="AA23" s="127"/>
      <c r="AB23" s="127"/>
      <c r="AC23" s="711"/>
      <c r="AD23" s="711"/>
      <c r="AE23" s="711"/>
      <c r="AF23" s="397"/>
      <c r="AG23" s="127"/>
      <c r="AH23" s="398"/>
      <c r="AI23" s="398"/>
      <c r="AJ23" s="398"/>
      <c r="AK23" s="127"/>
      <c r="AL23" s="127"/>
      <c r="AM23" s="127"/>
      <c r="AN23" s="127"/>
      <c r="AO23" s="127"/>
      <c r="AP23" s="127"/>
      <c r="AQ23" s="107"/>
      <c r="AR23" s="98"/>
      <c r="AS23" s="98"/>
      <c r="AT23" s="98"/>
      <c r="AU23" s="101"/>
      <c r="AV23" s="101"/>
      <c r="AW23" s="101"/>
      <c r="AX23" s="83"/>
      <c r="AZ23"/>
      <c r="BA23" s="83"/>
      <c r="BC23"/>
      <c r="BD23" s="63"/>
      <c r="BE23" s="64"/>
      <c r="BH23"/>
      <c r="BI23"/>
      <c r="BJ23"/>
      <c r="BK23"/>
      <c r="BL23"/>
      <c r="BM23"/>
      <c r="BN23"/>
      <c r="BO23"/>
      <c r="BQ23"/>
    </row>
    <row r="24" spans="1:95" ht="17.25" customHeight="1">
      <c r="D24"/>
      <c r="P24" s="83"/>
      <c r="S24" s="83"/>
      <c r="T24" s="83"/>
      <c r="U24" s="96"/>
      <c r="V24" s="96"/>
      <c r="W24" s="96"/>
      <c r="X24"/>
      <c r="Y24" s="101"/>
      <c r="Z24" s="101"/>
      <c r="AA24" s="101"/>
      <c r="AB24" s="101"/>
      <c r="AC24" s="101"/>
      <c r="AD24" s="101"/>
      <c r="AE24" s="101"/>
      <c r="AF24" s="101"/>
      <c r="AG24" s="101"/>
      <c r="AH24" s="746"/>
      <c r="AI24" s="746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/>
      <c r="AW24"/>
      <c r="AX24"/>
      <c r="AZ24"/>
      <c r="BA24"/>
      <c r="BC24"/>
      <c r="BD24" s="63"/>
      <c r="BE24" s="64"/>
      <c r="BH24"/>
      <c r="BI24"/>
      <c r="BJ24"/>
      <c r="BK24"/>
      <c r="BL24"/>
      <c r="BM24"/>
      <c r="BN24"/>
      <c r="BO24"/>
      <c r="BQ24"/>
    </row>
    <row r="25" spans="1:95" ht="17.25" customHeight="1">
      <c r="D25"/>
      <c r="T25"/>
      <c r="U25" s="96"/>
      <c r="V25" s="96"/>
      <c r="W25" s="96"/>
      <c r="X25" s="101"/>
      <c r="Y25" s="101"/>
      <c r="Z25" s="101"/>
      <c r="AA25" s="101"/>
      <c r="AB25" s="101"/>
      <c r="AC25" s="101"/>
      <c r="AD25" s="101"/>
      <c r="AE25"/>
      <c r="AF25" s="122"/>
      <c r="AG25" s="787"/>
      <c r="AH25" s="787"/>
      <c r="AI25" s="787"/>
      <c r="AJ25" s="787"/>
      <c r="AK25" s="788"/>
      <c r="AL25" s="788"/>
      <c r="AN25" s="101"/>
      <c r="AO25" s="101"/>
      <c r="AP25" s="101"/>
      <c r="AQ25" s="101"/>
      <c r="AR25" s="101"/>
      <c r="AS25" s="98"/>
      <c r="AT25" s="98"/>
      <c r="AU25" s="98"/>
      <c r="AW25"/>
      <c r="AX25"/>
      <c r="AZ25"/>
      <c r="BA25"/>
      <c r="BC25"/>
      <c r="BD25" s="63"/>
      <c r="BE25" s="64"/>
      <c r="BH25"/>
      <c r="BI25"/>
      <c r="BJ25"/>
      <c r="BK25"/>
      <c r="BL25"/>
      <c r="BM25"/>
      <c r="BN25"/>
      <c r="BO25"/>
      <c r="BQ25"/>
    </row>
    <row r="26" spans="1:95" ht="17.25" customHeight="1">
      <c r="D26"/>
      <c r="T26"/>
      <c r="U26" s="97"/>
      <c r="V26" s="97"/>
      <c r="W26" s="97"/>
      <c r="X26" s="98"/>
      <c r="Y26" s="399"/>
      <c r="Z26" s="98"/>
      <c r="AA26" s="106"/>
      <c r="AB26" s="106"/>
      <c r="AC26" s="106"/>
      <c r="AD26" s="98"/>
      <c r="AE26" s="98"/>
      <c r="AF26" s="98"/>
      <c r="AG26" s="400"/>
      <c r="AH26" s="401"/>
      <c r="AJ26" s="400"/>
      <c r="AK26" s="98"/>
      <c r="AL26" s="98"/>
      <c r="AM26" s="98"/>
      <c r="AN26" s="98"/>
      <c r="AO26" s="98"/>
      <c r="AP26" s="108"/>
      <c r="AQ26" s="98"/>
      <c r="AR26" s="98"/>
      <c r="AS26" s="101"/>
      <c r="AT26" s="101"/>
      <c r="AU26" s="101"/>
      <c r="AV26" s="83"/>
      <c r="AW26"/>
      <c r="AX26"/>
      <c r="AZ26"/>
      <c r="BA26"/>
      <c r="BC26"/>
      <c r="BD26" s="63"/>
      <c r="BE26" s="64"/>
      <c r="BH26"/>
      <c r="BI26"/>
      <c r="BJ26"/>
      <c r="BK26"/>
      <c r="BL26"/>
      <c r="BM26"/>
      <c r="BN26"/>
      <c r="BO26"/>
      <c r="BQ26"/>
    </row>
    <row r="27" spans="1:95" ht="17.25" customHeight="1">
      <c r="D27"/>
      <c r="P27" s="83"/>
      <c r="S27" s="83"/>
      <c r="T27" s="83"/>
      <c r="U27" s="96"/>
      <c r="V27" s="96"/>
      <c r="W27" s="96"/>
      <c r="X27" s="101"/>
      <c r="Y27" s="101"/>
      <c r="Z27" s="101"/>
      <c r="AA27" s="101"/>
      <c r="AB27" s="101"/>
      <c r="AC27" s="101"/>
      <c r="AD27" s="101"/>
      <c r="AE27" s="101"/>
      <c r="AF27" s="98"/>
      <c r="AG27" s="98"/>
      <c r="AH27" s="746"/>
      <c r="AI27" s="746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/>
      <c r="AW27"/>
      <c r="AX27"/>
      <c r="AZ27"/>
      <c r="BA27"/>
      <c r="BC27"/>
      <c r="BD27" s="63"/>
      <c r="BE27" s="64"/>
      <c r="BH27"/>
      <c r="BI27"/>
      <c r="BJ27"/>
      <c r="BK27"/>
      <c r="BL27"/>
      <c r="BM27"/>
      <c r="BN27"/>
      <c r="BO27"/>
      <c r="BQ27"/>
    </row>
    <row r="28" spans="1:95" ht="17.25" customHeight="1">
      <c r="D28"/>
      <c r="T28"/>
      <c r="U28" s="85"/>
      <c r="V28" s="365"/>
      <c r="W28" s="366"/>
      <c r="X28" s="107"/>
      <c r="Y28" s="127"/>
      <c r="Z28" s="366"/>
      <c r="AA28" s="127"/>
      <c r="AB28" s="127"/>
      <c r="AC28" s="127"/>
      <c r="AD28" s="108"/>
      <c r="AE28" s="109"/>
      <c r="AF28" s="127"/>
      <c r="AG28" s="747"/>
      <c r="AH28" s="748"/>
      <c r="AI28" s="748"/>
      <c r="AJ28" s="748"/>
      <c r="AK28" s="127"/>
      <c r="AL28" s="127"/>
      <c r="AM28" s="85"/>
      <c r="AN28" s="108"/>
      <c r="AO28" s="108"/>
      <c r="AP28" s="365"/>
      <c r="AQ28" s="402"/>
      <c r="AR28" s="366"/>
      <c r="AS28" s="127"/>
      <c r="AT28" s="127"/>
      <c r="AU28" s="127"/>
      <c r="AV28" s="403"/>
      <c r="AW28"/>
      <c r="AX28"/>
      <c r="AZ28"/>
      <c r="BA28"/>
      <c r="BC28"/>
      <c r="BD28"/>
      <c r="BE28" s="63"/>
      <c r="BF28" s="64"/>
      <c r="BH28"/>
      <c r="BI28"/>
      <c r="BJ28"/>
      <c r="BK28"/>
      <c r="BL28"/>
      <c r="BM28"/>
      <c r="BN28"/>
      <c r="BO28"/>
      <c r="BQ28"/>
    </row>
    <row r="29" spans="1:95" ht="17.25" customHeight="1">
      <c r="D29"/>
      <c r="P29" s="84"/>
      <c r="S29" s="84"/>
      <c r="T29" s="104"/>
      <c r="U29" s="104"/>
      <c r="V29" s="86"/>
      <c r="W29" s="105"/>
      <c r="X29" s="105"/>
      <c r="Y29" s="746"/>
      <c r="Z29" s="746"/>
      <c r="AA29" s="86"/>
      <c r="AB29" s="86"/>
      <c r="AC29" s="86"/>
      <c r="AD29" s="86"/>
      <c r="AE29" s="86"/>
      <c r="AF29" s="128"/>
      <c r="AG29" s="128"/>
      <c r="AH29" s="86"/>
      <c r="AI29" s="86"/>
      <c r="AJ29" s="86"/>
      <c r="AK29" s="84"/>
      <c r="AL29" s="104"/>
      <c r="AM29" s="104"/>
      <c r="AN29" s="86"/>
      <c r="AO29" s="105"/>
      <c r="AP29" s="105"/>
      <c r="AQ29" s="746"/>
      <c r="AR29" s="746"/>
      <c r="AS29" s="86"/>
      <c r="AT29" s="86"/>
      <c r="AU29" s="404"/>
      <c r="AV29" s="86"/>
      <c r="AW29" s="86"/>
      <c r="AX29" s="128"/>
      <c r="AY29" s="128"/>
      <c r="AZ29" s="86"/>
      <c r="BA29"/>
      <c r="BB29" s="128"/>
      <c r="BC29" s="86"/>
      <c r="BD29"/>
      <c r="BE29" s="63"/>
      <c r="BF29" s="64"/>
      <c r="BH29"/>
      <c r="BI29"/>
      <c r="BJ29"/>
      <c r="BK29"/>
      <c r="BL29"/>
      <c r="BM29"/>
      <c r="BN29"/>
      <c r="BO29"/>
      <c r="BQ29"/>
    </row>
    <row r="30" spans="1:95" ht="17.25" customHeight="1">
      <c r="D30"/>
      <c r="P30" s="85" t="s">
        <v>100</v>
      </c>
      <c r="S30" s="85"/>
      <c r="T30" s="106"/>
      <c r="U30" s="106"/>
      <c r="V30" s="107"/>
      <c r="W30" s="108"/>
      <c r="X30" s="109"/>
      <c r="Y30" s="106"/>
      <c r="Z30" s="107"/>
      <c r="AA30" s="85"/>
      <c r="AB30" s="85"/>
      <c r="AC30" s="85"/>
      <c r="AD30" s="106"/>
      <c r="AE30" s="107"/>
      <c r="AF30" s="108"/>
      <c r="AG30" s="106"/>
      <c r="AH30" s="107"/>
      <c r="AI30" s="107"/>
      <c r="AJ30" s="107"/>
      <c r="AK30" s="85"/>
      <c r="AL30" s="106"/>
      <c r="AM30" s="106"/>
      <c r="AN30" s="107"/>
      <c r="AO30" s="108"/>
      <c r="AP30" s="109"/>
      <c r="AQ30" s="106"/>
      <c r="AR30" s="107"/>
      <c r="AS30" s="85"/>
      <c r="AT30" s="85"/>
      <c r="AU30" s="85"/>
      <c r="AV30" s="106"/>
      <c r="AW30" s="107"/>
      <c r="AX30" s="108"/>
      <c r="AY30" s="106"/>
      <c r="AZ30" s="107"/>
      <c r="BA30" s="107"/>
      <c r="BB30" s="107"/>
      <c r="BC30"/>
      <c r="BD30" s="63"/>
      <c r="BE30" s="64"/>
      <c r="BH30"/>
      <c r="BI30"/>
      <c r="BJ30"/>
      <c r="BK30"/>
      <c r="BL30"/>
      <c r="BM30"/>
      <c r="BN30"/>
      <c r="BO30"/>
      <c r="BQ30"/>
    </row>
    <row r="31" spans="1:95">
      <c r="D31"/>
      <c r="E31" s="63"/>
      <c r="F31"/>
      <c r="G31"/>
      <c r="H31"/>
      <c r="I31"/>
      <c r="J31"/>
      <c r="K31"/>
      <c r="L31"/>
      <c r="M31"/>
      <c r="N31"/>
      <c r="O31"/>
      <c r="Q31" s="63"/>
      <c r="R31"/>
      <c r="T31" s="405"/>
      <c r="U31" s="405"/>
      <c r="V31" s="405"/>
      <c r="W31" s="405"/>
      <c r="X31"/>
      <c r="Z31" s="63"/>
      <c r="AA31"/>
      <c r="AB31"/>
      <c r="AE31"/>
      <c r="AF31" s="63"/>
      <c r="AK31" s="63"/>
      <c r="AL31" s="405"/>
      <c r="AM31" s="405"/>
      <c r="AN31" s="405"/>
      <c r="AO31" s="405"/>
      <c r="AS31"/>
      <c r="AT31"/>
      <c r="AU31"/>
      <c r="AV31" s="63"/>
      <c r="AW31"/>
      <c r="AZ31"/>
      <c r="BA31"/>
      <c r="BC31"/>
      <c r="BD31" s="63"/>
      <c r="BE31" s="64"/>
      <c r="BH31"/>
      <c r="BI31"/>
      <c r="BJ31"/>
      <c r="BK31"/>
      <c r="BL31"/>
      <c r="BM31"/>
      <c r="BN31"/>
      <c r="BO31"/>
      <c r="BQ31"/>
    </row>
    <row r="32" spans="1:95">
      <c r="D32"/>
      <c r="E32" s="63"/>
      <c r="F32"/>
      <c r="G32"/>
      <c r="H32"/>
      <c r="I32"/>
      <c r="J32"/>
      <c r="K32"/>
      <c r="L32"/>
      <c r="M32"/>
      <c r="N32"/>
      <c r="O32"/>
      <c r="Q32" s="63"/>
      <c r="R32"/>
      <c r="W32" s="63"/>
      <c r="X32"/>
      <c r="Z32" s="63"/>
      <c r="AA32"/>
      <c r="AB32"/>
      <c r="AE32"/>
      <c r="AF32" s="63"/>
      <c r="AK32" s="63"/>
      <c r="AL32" s="63"/>
      <c r="AM32" s="63"/>
      <c r="AN32" s="63"/>
      <c r="AS32"/>
      <c r="AT32"/>
      <c r="AU32"/>
      <c r="AV32" s="63"/>
      <c r="AW32"/>
      <c r="AZ32"/>
      <c r="BA32"/>
      <c r="BC32"/>
      <c r="BD32" s="63"/>
      <c r="BE32" s="64"/>
      <c r="BH32"/>
      <c r="BI32"/>
      <c r="BJ32"/>
      <c r="BK32"/>
      <c r="BL32"/>
      <c r="BM32"/>
      <c r="BN32"/>
      <c r="BO32"/>
      <c r="BQ32"/>
    </row>
    <row r="33" spans="4:69" ht="17.25" customHeight="1">
      <c r="D33"/>
      <c r="E33" s="63"/>
      <c r="F33"/>
      <c r="G33"/>
      <c r="H33"/>
      <c r="I33"/>
      <c r="J33"/>
      <c r="K33"/>
      <c r="L33"/>
      <c r="M33"/>
      <c r="N33"/>
      <c r="O33"/>
      <c r="Q33" s="63"/>
      <c r="R33"/>
      <c r="W33" s="63"/>
      <c r="X33"/>
      <c r="Z33" s="405"/>
      <c r="AA33" s="405"/>
      <c r="AB33" s="405"/>
      <c r="AC33" s="405"/>
      <c r="AE33"/>
      <c r="AF33" s="405"/>
      <c r="AG33" s="405"/>
      <c r="AH33" s="405"/>
      <c r="AI33" s="405"/>
      <c r="AJ33" s="138"/>
      <c r="AK33" s="63"/>
      <c r="AL33" s="63"/>
      <c r="AM33" s="63"/>
      <c r="AN33" s="63"/>
      <c r="AR33" s="405"/>
      <c r="AS33" s="405"/>
      <c r="AT33" s="405"/>
      <c r="AU33" s="405"/>
      <c r="AV33" s="63"/>
      <c r="AW33"/>
      <c r="AX33" s="405"/>
      <c r="AY33" s="405"/>
      <c r="AZ33" s="405"/>
      <c r="BA33" s="405"/>
      <c r="BB33" s="138"/>
      <c r="BC33"/>
      <c r="BD33" s="63"/>
      <c r="BE33" s="64"/>
      <c r="BH33"/>
      <c r="BI33"/>
      <c r="BJ33"/>
      <c r="BK33"/>
      <c r="BL33"/>
      <c r="BM33"/>
      <c r="BN33"/>
      <c r="BO33"/>
      <c r="BQ33"/>
    </row>
    <row r="34" spans="4:69">
      <c r="D34"/>
      <c r="E34" s="63"/>
      <c r="F34"/>
      <c r="G34"/>
      <c r="H34"/>
      <c r="I34"/>
      <c r="J34"/>
      <c r="K34"/>
      <c r="L34"/>
      <c r="M34"/>
      <c r="N34"/>
      <c r="O34"/>
      <c r="Q34" s="63"/>
      <c r="R34"/>
      <c r="T34" s="785"/>
      <c r="U34" s="732"/>
      <c r="V34" s="732"/>
      <c r="W34" s="732"/>
      <c r="X34"/>
      <c r="Z34" s="785"/>
      <c r="AA34" s="732"/>
      <c r="AB34" s="732"/>
      <c r="AC34" s="732"/>
      <c r="AD34"/>
      <c r="AE34"/>
      <c r="AF34" s="785"/>
      <c r="AG34" s="732"/>
      <c r="AH34" s="732"/>
      <c r="AI34" s="732"/>
      <c r="AK34" s="63"/>
      <c r="AL34" s="785"/>
      <c r="AM34" s="732"/>
      <c r="AN34" s="732"/>
      <c r="AO34" s="732"/>
      <c r="AR34" s="785"/>
      <c r="AS34" s="732"/>
      <c r="AT34" s="732"/>
      <c r="AU34" s="732"/>
      <c r="AW34"/>
      <c r="AX34" s="785"/>
      <c r="AY34" s="732"/>
      <c r="AZ34" s="732"/>
      <c r="BA34" s="732"/>
      <c r="BC34"/>
      <c r="BD34" s="63"/>
      <c r="BE34" s="63"/>
      <c r="BG34" s="63"/>
      <c r="BH34" s="64"/>
      <c r="BI34"/>
      <c r="BJ34"/>
      <c r="BK34"/>
      <c r="BL34"/>
      <c r="BM34"/>
      <c r="BN34"/>
      <c r="BO34"/>
      <c r="BQ34"/>
    </row>
    <row r="35" spans="4:69">
      <c r="D35"/>
      <c r="E35" s="63"/>
      <c r="F35"/>
      <c r="G35"/>
      <c r="H35"/>
      <c r="I35"/>
      <c r="J35"/>
      <c r="K35"/>
      <c r="L35"/>
      <c r="M35"/>
      <c r="N35"/>
      <c r="O35"/>
      <c r="Q35" s="63"/>
      <c r="R35"/>
      <c r="T35" s="732"/>
      <c r="U35" s="732"/>
      <c r="V35" s="732"/>
      <c r="W35" s="732"/>
      <c r="X35"/>
      <c r="Z35" s="732"/>
      <c r="AA35" s="732"/>
      <c r="AB35" s="732"/>
      <c r="AC35" s="732"/>
      <c r="AD35"/>
      <c r="AE35"/>
      <c r="AF35" s="732"/>
      <c r="AG35" s="732"/>
      <c r="AH35" s="732"/>
      <c r="AI35" s="732"/>
      <c r="AK35" s="63"/>
      <c r="AL35" s="732"/>
      <c r="AM35" s="732"/>
      <c r="AN35" s="732"/>
      <c r="AO35" s="732"/>
      <c r="AR35" s="732"/>
      <c r="AS35" s="732"/>
      <c r="AT35" s="732"/>
      <c r="AU35" s="732"/>
      <c r="AW35"/>
      <c r="AX35" s="732"/>
      <c r="AY35" s="732"/>
      <c r="AZ35" s="732"/>
      <c r="BA35" s="732"/>
      <c r="BC35"/>
      <c r="BD35" s="63"/>
      <c r="BE35" s="63"/>
      <c r="BG35" s="63"/>
      <c r="BH35" s="64"/>
      <c r="BI35"/>
      <c r="BJ35"/>
      <c r="BK35"/>
      <c r="BL35"/>
      <c r="BM35"/>
      <c r="BN35"/>
      <c r="BO35"/>
      <c r="BQ35"/>
    </row>
    <row r="36" spans="4:69">
      <c r="D36"/>
      <c r="E36" s="63"/>
      <c r="F36"/>
      <c r="G36"/>
      <c r="H36"/>
      <c r="I36"/>
      <c r="J36"/>
      <c r="K36"/>
      <c r="L36"/>
      <c r="M36"/>
      <c r="N36"/>
      <c r="O36"/>
      <c r="Q36" s="63"/>
      <c r="R36"/>
      <c r="T36" s="732"/>
      <c r="U36" s="732"/>
      <c r="V36" s="732"/>
      <c r="W36" s="732"/>
      <c r="X36"/>
      <c r="Z36" s="732"/>
      <c r="AA36" s="732"/>
      <c r="AB36" s="732"/>
      <c r="AC36" s="732"/>
      <c r="AD36"/>
      <c r="AE36"/>
      <c r="AF36" s="732"/>
      <c r="AG36" s="732"/>
      <c r="AH36" s="732"/>
      <c r="AI36" s="732"/>
      <c r="AK36" s="63"/>
      <c r="AL36" s="732"/>
      <c r="AM36" s="732"/>
      <c r="AN36" s="732"/>
      <c r="AO36" s="732"/>
      <c r="AR36" s="732"/>
      <c r="AS36" s="732"/>
      <c r="AT36" s="732"/>
      <c r="AU36" s="732"/>
      <c r="AW36"/>
      <c r="AX36" s="732"/>
      <c r="AY36" s="732"/>
      <c r="AZ36" s="732"/>
      <c r="BA36" s="732"/>
      <c r="BC36"/>
      <c r="BD36" s="63"/>
      <c r="BE36" s="63"/>
      <c r="BG36" s="63"/>
      <c r="BH36" s="64"/>
      <c r="BI36"/>
      <c r="BJ36"/>
      <c r="BK36"/>
      <c r="BL36"/>
      <c r="BM36"/>
      <c r="BN36"/>
      <c r="BO36"/>
      <c r="BQ36"/>
    </row>
    <row r="37" spans="4:69">
      <c r="D37"/>
      <c r="E37" s="63"/>
      <c r="F37"/>
      <c r="G37"/>
      <c r="H37"/>
      <c r="I37"/>
      <c r="J37"/>
      <c r="K37"/>
      <c r="L37"/>
      <c r="M37"/>
      <c r="N37"/>
      <c r="O37"/>
      <c r="Q37" s="63"/>
      <c r="R37"/>
      <c r="W37" s="63"/>
      <c r="X37"/>
      <c r="Z37" s="63"/>
      <c r="AA37"/>
      <c r="AB37"/>
      <c r="AD37"/>
      <c r="AE37"/>
      <c r="AF37" s="63"/>
      <c r="AH37" s="63"/>
      <c r="AI37" s="64"/>
      <c r="AK37" s="63"/>
      <c r="AL37" s="63"/>
      <c r="AM37" s="63"/>
      <c r="AN37" s="63"/>
      <c r="AS37"/>
      <c r="AT37"/>
      <c r="AU37"/>
      <c r="AW37"/>
      <c r="BA37" s="64"/>
      <c r="BC37"/>
      <c r="BD37" s="63"/>
      <c r="BE37" s="63"/>
      <c r="BG37" s="63"/>
      <c r="BH37" s="64"/>
      <c r="BI37"/>
      <c r="BJ37"/>
      <c r="BK37"/>
      <c r="BL37"/>
      <c r="BM37"/>
      <c r="BN37"/>
      <c r="BO37"/>
      <c r="BQ37"/>
    </row>
    <row r="38" spans="4:69">
      <c r="D38"/>
      <c r="E38" s="63"/>
      <c r="F38"/>
      <c r="G38"/>
      <c r="H38"/>
      <c r="I38"/>
      <c r="J38"/>
      <c r="K38"/>
      <c r="L38"/>
      <c r="M38"/>
      <c r="N38"/>
      <c r="O38"/>
      <c r="Q38" s="63"/>
      <c r="R38"/>
      <c r="W38" s="63"/>
      <c r="X38"/>
      <c r="Z38" s="63"/>
      <c r="AA38"/>
      <c r="AB38"/>
      <c r="AD38"/>
      <c r="AE38"/>
      <c r="AF38" s="63"/>
      <c r="AH38" s="63"/>
      <c r="AI38" s="64"/>
      <c r="AL38" s="63"/>
      <c r="AM38" s="63"/>
      <c r="AN38" s="63"/>
      <c r="AP38" s="139"/>
      <c r="AQ38" s="139"/>
      <c r="AR38" s="139"/>
      <c r="AS38" s="140"/>
      <c r="AT38" s="143"/>
      <c r="AU38" s="140"/>
      <c r="AV38" s="140"/>
      <c r="AW38" s="140"/>
      <c r="AX38" s="140"/>
      <c r="AY38" s="140"/>
      <c r="AZ38"/>
      <c r="BB38" s="63"/>
      <c r="BC38"/>
      <c r="BD38" s="63"/>
      <c r="BE38" s="63"/>
      <c r="BG38" s="63"/>
      <c r="BH38" s="64"/>
      <c r="BI38"/>
      <c r="BJ38"/>
      <c r="BK38"/>
      <c r="BL38"/>
      <c r="BM38"/>
      <c r="BN38"/>
      <c r="BO38"/>
      <c r="BQ38"/>
    </row>
    <row r="39" spans="4:69">
      <c r="D39"/>
      <c r="E39" s="63"/>
      <c r="F39"/>
      <c r="G39"/>
      <c r="H39"/>
      <c r="I39"/>
      <c r="J39"/>
      <c r="K39"/>
      <c r="L39"/>
      <c r="M39"/>
      <c r="N39"/>
      <c r="O39"/>
      <c r="Q39" s="63"/>
      <c r="R39"/>
      <c r="W39" s="63"/>
      <c r="X39"/>
      <c r="Z39" s="63"/>
      <c r="AA39"/>
      <c r="AB39"/>
      <c r="AD39"/>
      <c r="AE39"/>
      <c r="AF39" s="63"/>
      <c r="AH39" s="63"/>
      <c r="AI39" s="64"/>
      <c r="AL39" s="63"/>
      <c r="AM39" s="63"/>
      <c r="AN39" s="63"/>
      <c r="AQ39"/>
      <c r="AR39"/>
      <c r="AT39"/>
      <c r="AV39" s="63"/>
      <c r="AY39" s="63"/>
      <c r="AZ39"/>
      <c r="BB39" s="63"/>
      <c r="BC39"/>
      <c r="BD39" s="63"/>
      <c r="BE39" s="63"/>
      <c r="BG39" s="63"/>
      <c r="BH39" s="64"/>
      <c r="BI39"/>
      <c r="BJ39"/>
      <c r="BK39"/>
      <c r="BL39"/>
      <c r="BM39"/>
      <c r="BN39"/>
      <c r="BO39"/>
      <c r="BQ39"/>
    </row>
    <row r="40" spans="4:69" ht="24">
      <c r="D40"/>
      <c r="E40" s="63"/>
      <c r="F40"/>
      <c r="G40"/>
      <c r="H40"/>
      <c r="I40"/>
      <c r="J40"/>
      <c r="K40"/>
      <c r="L40"/>
      <c r="M40"/>
      <c r="N40"/>
      <c r="O40"/>
      <c r="Q40" s="63"/>
      <c r="R40"/>
      <c r="W40" s="63"/>
      <c r="X40"/>
      <c r="Z40" s="63"/>
      <c r="AA40"/>
      <c r="AB40"/>
      <c r="AD40"/>
      <c r="AE40"/>
      <c r="AF40" s="63"/>
      <c r="AH40" s="63"/>
      <c r="AI40" s="64"/>
      <c r="AM40" s="137"/>
      <c r="AN40" s="138"/>
      <c r="AO40" s="138"/>
      <c r="AQ40"/>
      <c r="AR40"/>
      <c r="AT40"/>
      <c r="AV40" s="63"/>
      <c r="AY40" s="63"/>
      <c r="AZ40"/>
      <c r="BB40" s="63"/>
      <c r="BC40"/>
      <c r="BD40" s="63"/>
      <c r="BE40" s="63"/>
      <c r="BG40" s="63"/>
      <c r="BH40" s="64"/>
      <c r="BI40"/>
      <c r="BJ40"/>
      <c r="BK40"/>
      <c r="BL40"/>
      <c r="BM40"/>
      <c r="BN40"/>
      <c r="BO40"/>
      <c r="BQ40"/>
    </row>
    <row r="41" spans="4:69" ht="19.5" customHeight="1">
      <c r="D41"/>
      <c r="E41" s="63"/>
      <c r="P41"/>
      <c r="Q41" s="63"/>
      <c r="BI41"/>
      <c r="BJ41"/>
      <c r="BL41"/>
      <c r="BM41"/>
      <c r="BN41"/>
      <c r="BO41"/>
      <c r="BQ41"/>
    </row>
    <row r="42" spans="4:69">
      <c r="BH42"/>
      <c r="BI42"/>
      <c r="BJ42"/>
      <c r="BK42"/>
      <c r="BL42"/>
      <c r="BM42"/>
      <c r="BN42"/>
      <c r="BO42"/>
      <c r="BQ42"/>
    </row>
    <row r="43" spans="4:69">
      <c r="BH43"/>
      <c r="BI43"/>
      <c r="BJ43"/>
      <c r="BK43"/>
      <c r="BL43"/>
      <c r="BM43"/>
      <c r="BN43"/>
      <c r="BO43"/>
      <c r="BQ43"/>
    </row>
    <row r="44" spans="4:69">
      <c r="BH44"/>
      <c r="BI44"/>
      <c r="BJ44"/>
      <c r="BK44"/>
      <c r="BL44"/>
      <c r="BM44"/>
      <c r="BN44"/>
      <c r="BO44"/>
      <c r="BQ44"/>
    </row>
    <row r="45" spans="4:69" ht="24">
      <c r="AI45" s="137"/>
      <c r="AJ45" s="138"/>
      <c r="AK45" s="138"/>
      <c r="AT45" s="140"/>
      <c r="AU45" s="140"/>
      <c r="AV45" s="143"/>
      <c r="AW45" s="140"/>
      <c r="BH45"/>
      <c r="BI45"/>
      <c r="BJ45"/>
      <c r="BK45"/>
      <c r="BL45"/>
      <c r="BM45"/>
      <c r="BN45"/>
      <c r="BO45"/>
      <c r="BQ45"/>
    </row>
    <row r="46" spans="4:69">
      <c r="D46"/>
      <c r="E46" s="63"/>
      <c r="F46"/>
      <c r="G46"/>
      <c r="H46"/>
      <c r="I46"/>
      <c r="J46"/>
      <c r="K46"/>
      <c r="L46"/>
      <c r="M46"/>
      <c r="N46"/>
      <c r="O46"/>
      <c r="Q46" s="63"/>
      <c r="R46"/>
      <c r="W46" s="63"/>
      <c r="X46"/>
      <c r="Z46" s="63"/>
      <c r="AA46"/>
      <c r="AB46"/>
      <c r="AD46"/>
      <c r="AE46"/>
      <c r="AF46" s="63"/>
      <c r="AH46" s="63"/>
      <c r="AI46" s="64"/>
      <c r="AO46"/>
      <c r="AQ46"/>
      <c r="AR46"/>
      <c r="AT46"/>
      <c r="AV46" s="63"/>
      <c r="AY46" s="63"/>
      <c r="AZ46"/>
      <c r="BB46" s="63"/>
      <c r="BC46"/>
      <c r="BD46" s="63"/>
      <c r="BE46" s="63"/>
      <c r="BG46" s="63"/>
      <c r="BH46" s="64"/>
      <c r="BI46"/>
      <c r="BJ46"/>
      <c r="BK46"/>
      <c r="BL46"/>
      <c r="BM46"/>
      <c r="BN46"/>
      <c r="BO46"/>
      <c r="BQ46"/>
    </row>
    <row r="47" spans="4:69">
      <c r="D47"/>
      <c r="E47" s="63"/>
      <c r="F47"/>
      <c r="G47"/>
      <c r="H47"/>
      <c r="I47"/>
      <c r="J47"/>
      <c r="K47"/>
      <c r="L47"/>
      <c r="M47"/>
      <c r="N47"/>
      <c r="O47"/>
      <c r="Q47" s="63"/>
      <c r="R47"/>
      <c r="W47" s="63"/>
      <c r="X47"/>
      <c r="Z47" s="63"/>
      <c r="AA47"/>
      <c r="AB47"/>
      <c r="AD47"/>
      <c r="AE47"/>
      <c r="AF47" s="63"/>
      <c r="AH47" s="63"/>
      <c r="AI47" s="64"/>
      <c r="AO47"/>
      <c r="AQ47"/>
      <c r="AR47"/>
      <c r="AT47"/>
      <c r="AV47" s="63"/>
      <c r="AY47" s="63"/>
      <c r="AZ47"/>
      <c r="BB47" s="63"/>
      <c r="BC47"/>
      <c r="BD47" s="63"/>
      <c r="BE47" s="63"/>
      <c r="BG47" s="63"/>
      <c r="BH47" s="64"/>
      <c r="BI47"/>
      <c r="BJ47"/>
      <c r="BK47"/>
      <c r="BL47"/>
      <c r="BM47"/>
      <c r="BN47"/>
      <c r="BO47"/>
      <c r="BQ47"/>
    </row>
    <row r="48" spans="4:69">
      <c r="D48"/>
      <c r="E48" s="63"/>
      <c r="F48"/>
      <c r="G48"/>
      <c r="H48"/>
      <c r="I48"/>
      <c r="J48"/>
      <c r="K48"/>
      <c r="L48"/>
      <c r="M48"/>
      <c r="N48"/>
      <c r="O48"/>
      <c r="Q48" s="63"/>
      <c r="R48"/>
      <c r="W48" s="63"/>
      <c r="X48"/>
      <c r="Z48" s="63"/>
      <c r="AA48"/>
      <c r="AB48"/>
      <c r="AD48"/>
      <c r="AE48"/>
      <c r="AF48" s="63"/>
      <c r="AH48" s="63"/>
      <c r="AI48" s="64"/>
      <c r="AO48"/>
      <c r="AQ48"/>
      <c r="AR48"/>
      <c r="AT48"/>
      <c r="AV48" s="63"/>
      <c r="AY48" s="63"/>
      <c r="AZ48"/>
      <c r="BB48" s="63"/>
      <c r="BC48"/>
      <c r="BD48" s="63"/>
      <c r="BE48" s="63"/>
      <c r="BG48" s="63"/>
      <c r="BH48" s="64"/>
      <c r="BI48"/>
      <c r="BJ48"/>
      <c r="BK48"/>
      <c r="BL48"/>
      <c r="BM48"/>
      <c r="BN48"/>
      <c r="BO48"/>
      <c r="BQ48"/>
    </row>
    <row r="49" spans="4:69">
      <c r="D49"/>
      <c r="E49" s="63"/>
      <c r="F49"/>
      <c r="G49"/>
      <c r="H49"/>
      <c r="I49"/>
      <c r="J49"/>
      <c r="K49"/>
      <c r="L49"/>
      <c r="M49"/>
      <c r="N49"/>
      <c r="O49"/>
      <c r="Q49" s="63"/>
      <c r="R49"/>
      <c r="W49" s="63"/>
      <c r="X49"/>
      <c r="Z49" s="63"/>
      <c r="AA49"/>
      <c r="AB49"/>
      <c r="AD49"/>
      <c r="AE49"/>
      <c r="AF49" s="63"/>
      <c r="AH49" s="63"/>
      <c r="AI49" s="64"/>
      <c r="AO49"/>
      <c r="AQ49"/>
      <c r="AR49"/>
      <c r="AT49"/>
      <c r="AV49" s="63"/>
      <c r="AY49" s="63"/>
      <c r="AZ49"/>
      <c r="BB49" s="63"/>
      <c r="BC49"/>
      <c r="BD49" s="63"/>
      <c r="BE49" s="63"/>
      <c r="BG49" s="63"/>
      <c r="BH49" s="64"/>
      <c r="BI49"/>
      <c r="BJ49"/>
      <c r="BK49"/>
      <c r="BL49"/>
      <c r="BM49"/>
      <c r="BN49"/>
      <c r="BO49"/>
      <c r="BQ49"/>
    </row>
    <row r="50" spans="4:69">
      <c r="D50"/>
      <c r="E50" s="63"/>
      <c r="F50"/>
      <c r="G50"/>
      <c r="H50"/>
      <c r="I50"/>
      <c r="J50"/>
      <c r="K50"/>
      <c r="L50"/>
      <c r="M50"/>
      <c r="N50"/>
      <c r="O50"/>
      <c r="Q50" s="63"/>
      <c r="R50"/>
      <c r="W50" s="63"/>
      <c r="X50"/>
      <c r="Z50" s="63"/>
      <c r="AA50"/>
      <c r="AB50"/>
      <c r="AD50"/>
      <c r="AE50"/>
      <c r="AF50" s="63"/>
      <c r="AH50" s="63"/>
      <c r="AI50" s="64"/>
      <c r="AO50"/>
      <c r="AQ50"/>
      <c r="AR50"/>
      <c r="AT50"/>
      <c r="AV50" s="63"/>
      <c r="AY50" s="63"/>
      <c r="AZ50"/>
      <c r="BB50" s="63"/>
      <c r="BC50"/>
      <c r="BD50" s="63"/>
      <c r="BE50" s="63"/>
      <c r="BG50" s="63"/>
      <c r="BH50" s="64"/>
      <c r="BI50"/>
      <c r="BJ50"/>
      <c r="BK50"/>
      <c r="BL50"/>
      <c r="BM50"/>
      <c r="BN50"/>
      <c r="BO50"/>
      <c r="BQ50"/>
    </row>
    <row r="51" spans="4:69">
      <c r="D51"/>
      <c r="E51" s="63"/>
      <c r="F51"/>
      <c r="G51"/>
      <c r="H51"/>
      <c r="I51"/>
      <c r="J51"/>
      <c r="K51"/>
      <c r="L51"/>
      <c r="M51"/>
      <c r="N51"/>
      <c r="O51"/>
      <c r="Q51" s="63"/>
      <c r="R51"/>
      <c r="W51" s="63"/>
      <c r="X51"/>
      <c r="Z51" s="63"/>
      <c r="AA51"/>
      <c r="AB51"/>
      <c r="AD51"/>
      <c r="AE51"/>
      <c r="AF51" s="63"/>
      <c r="AH51" s="63"/>
      <c r="AI51" s="64"/>
      <c r="AO51"/>
      <c r="AQ51"/>
      <c r="AR51"/>
      <c r="AT51"/>
      <c r="AV51" s="63"/>
      <c r="AY51" s="63"/>
      <c r="AZ51"/>
      <c r="BB51" s="63"/>
      <c r="BC51"/>
      <c r="BD51" s="63"/>
      <c r="BE51" s="63"/>
      <c r="BG51" s="63"/>
      <c r="BH51" s="64"/>
      <c r="BI51"/>
      <c r="BJ51"/>
      <c r="BK51"/>
      <c r="BL51"/>
      <c r="BM51"/>
      <c r="BN51"/>
      <c r="BO51"/>
      <c r="BQ51"/>
    </row>
    <row r="52" spans="4:69">
      <c r="D52"/>
      <c r="E52" s="63"/>
      <c r="F52"/>
      <c r="G52"/>
      <c r="H52"/>
      <c r="I52"/>
      <c r="J52"/>
      <c r="K52"/>
      <c r="L52"/>
      <c r="M52"/>
      <c r="N52"/>
      <c r="O52"/>
      <c r="Q52" s="63"/>
      <c r="R52"/>
      <c r="W52" s="63"/>
      <c r="X52"/>
      <c r="Z52" s="63"/>
      <c r="AA52"/>
      <c r="AB52"/>
      <c r="AD52"/>
      <c r="AE52"/>
      <c r="AF52" s="63"/>
      <c r="AH52" s="63"/>
      <c r="AI52" s="64"/>
      <c r="AO52"/>
      <c r="AQ52"/>
      <c r="AR52"/>
      <c r="AT52"/>
      <c r="AV52" s="63"/>
      <c r="AY52" s="63"/>
      <c r="AZ52"/>
      <c r="BB52" s="63"/>
      <c r="BC52"/>
      <c r="BD52" s="63"/>
      <c r="BE52" s="63"/>
      <c r="BG52" s="63"/>
      <c r="BH52" s="64"/>
      <c r="BI52"/>
      <c r="BJ52"/>
      <c r="BK52"/>
      <c r="BL52"/>
      <c r="BM52"/>
      <c r="BN52"/>
      <c r="BO52"/>
      <c r="BQ52"/>
    </row>
    <row r="53" spans="4:69">
      <c r="D53"/>
      <c r="E53" s="63"/>
      <c r="F53"/>
      <c r="G53"/>
      <c r="H53"/>
      <c r="I53"/>
      <c r="J53"/>
      <c r="K53"/>
      <c r="L53"/>
      <c r="M53"/>
      <c r="N53"/>
      <c r="O53"/>
      <c r="Q53" s="63"/>
      <c r="R53"/>
      <c r="W53" s="63"/>
      <c r="X53"/>
      <c r="Z53" s="63"/>
      <c r="AA53"/>
      <c r="AB53"/>
      <c r="AD53"/>
      <c r="AE53"/>
      <c r="AF53" s="63"/>
      <c r="AH53" s="63"/>
      <c r="AI53" s="64"/>
      <c r="AO53"/>
      <c r="AQ53"/>
      <c r="AR53"/>
      <c r="AT53"/>
      <c r="AV53" s="63"/>
      <c r="AY53" s="63"/>
      <c r="AZ53"/>
      <c r="BB53" s="63"/>
      <c r="BC53"/>
      <c r="BD53" s="63"/>
      <c r="BE53" s="63"/>
      <c r="BG53" s="63"/>
      <c r="BH53" s="64"/>
      <c r="BI53"/>
      <c r="BJ53"/>
      <c r="BK53"/>
      <c r="BL53"/>
      <c r="BM53"/>
      <c r="BN53"/>
      <c r="BO53"/>
      <c r="BQ53"/>
    </row>
    <row r="54" spans="4:69">
      <c r="D54"/>
      <c r="E54" s="63"/>
      <c r="F54"/>
      <c r="G54"/>
      <c r="H54"/>
      <c r="I54"/>
      <c r="J54"/>
      <c r="K54"/>
      <c r="L54"/>
      <c r="M54"/>
      <c r="N54"/>
      <c r="O54"/>
      <c r="Q54" s="63"/>
      <c r="R54"/>
      <c r="W54" s="63"/>
      <c r="X54"/>
      <c r="Z54" s="63"/>
      <c r="AA54"/>
      <c r="AB54"/>
      <c r="AD54"/>
      <c r="AE54"/>
      <c r="AF54" s="63"/>
      <c r="AH54" s="63"/>
      <c r="AI54" s="64"/>
      <c r="AO54"/>
      <c r="AQ54"/>
      <c r="AR54"/>
      <c r="AT54"/>
      <c r="AV54" s="63"/>
      <c r="AY54" s="63"/>
      <c r="AZ54"/>
      <c r="BB54" s="63"/>
      <c r="BC54"/>
      <c r="BD54" s="63"/>
      <c r="BE54" s="63"/>
      <c r="BG54" s="63"/>
      <c r="BH54" s="64"/>
      <c r="BI54"/>
      <c r="BJ54"/>
      <c r="BK54"/>
      <c r="BL54"/>
      <c r="BM54"/>
      <c r="BN54"/>
      <c r="BO54"/>
      <c r="BQ54"/>
    </row>
    <row r="55" spans="4:69">
      <c r="D55"/>
      <c r="E55" s="63"/>
      <c r="F55"/>
      <c r="G55"/>
      <c r="H55"/>
      <c r="I55"/>
      <c r="J55"/>
      <c r="K55"/>
      <c r="L55"/>
      <c r="M55"/>
      <c r="N55"/>
      <c r="O55"/>
      <c r="Q55" s="63"/>
      <c r="R55"/>
      <c r="W55" s="63"/>
      <c r="X55"/>
      <c r="Z55" s="63"/>
      <c r="AA55"/>
      <c r="AB55"/>
      <c r="AD55"/>
      <c r="AE55"/>
      <c r="AF55" s="63"/>
      <c r="AH55" s="63"/>
      <c r="AI55" s="64"/>
      <c r="AO55"/>
      <c r="AQ55"/>
      <c r="AR55"/>
      <c r="AT55"/>
      <c r="AV55" s="63"/>
      <c r="AY55" s="63"/>
      <c r="AZ55"/>
      <c r="BB55" s="63"/>
      <c r="BC55"/>
      <c r="BD55" s="63"/>
      <c r="BE55" s="63"/>
      <c r="BG55" s="63"/>
      <c r="BH55" s="64"/>
      <c r="BI55"/>
      <c r="BJ55"/>
      <c r="BK55"/>
      <c r="BL55"/>
      <c r="BM55"/>
      <c r="BN55"/>
      <c r="BO55"/>
      <c r="BQ55"/>
    </row>
    <row r="56" spans="4:69">
      <c r="D56"/>
      <c r="E56" s="63"/>
      <c r="F56"/>
      <c r="G56"/>
      <c r="H56"/>
      <c r="I56"/>
      <c r="J56"/>
      <c r="K56"/>
      <c r="L56"/>
      <c r="M56"/>
      <c r="N56"/>
      <c r="O56"/>
      <c r="Q56" s="63"/>
      <c r="R56"/>
      <c r="W56" s="63"/>
      <c r="X56"/>
      <c r="Z56" s="63"/>
      <c r="AA56"/>
      <c r="AB56"/>
      <c r="AD56"/>
      <c r="AE56"/>
      <c r="AF56" s="63"/>
      <c r="AH56" s="63"/>
      <c r="AI56" s="64"/>
      <c r="AO56"/>
      <c r="AQ56"/>
      <c r="AR56"/>
      <c r="AT56"/>
      <c r="AV56" s="63"/>
      <c r="AY56" s="63"/>
      <c r="AZ56"/>
      <c r="BB56" s="63"/>
      <c r="BC56"/>
      <c r="BD56" s="63"/>
      <c r="BE56" s="63"/>
      <c r="BG56" s="63"/>
      <c r="BH56" s="64"/>
      <c r="BI56"/>
      <c r="BJ56"/>
      <c r="BK56"/>
      <c r="BL56"/>
      <c r="BM56"/>
      <c r="BN56"/>
      <c r="BO56"/>
      <c r="BQ56"/>
    </row>
    <row r="57" spans="4:69">
      <c r="D57"/>
      <c r="E57" s="63"/>
      <c r="F57"/>
      <c r="G57"/>
      <c r="H57"/>
      <c r="I57"/>
      <c r="J57"/>
      <c r="K57"/>
      <c r="L57"/>
      <c r="M57"/>
      <c r="N57"/>
      <c r="O57"/>
      <c r="Q57" s="63"/>
      <c r="R57"/>
      <c r="W57" s="63"/>
      <c r="X57"/>
      <c r="Z57" s="63"/>
      <c r="AA57"/>
      <c r="AB57"/>
      <c r="AD57"/>
      <c r="AE57"/>
      <c r="AF57" s="63"/>
      <c r="AH57" s="63"/>
      <c r="AI57" s="64"/>
      <c r="AO57"/>
      <c r="AQ57"/>
      <c r="AR57"/>
      <c r="AT57"/>
      <c r="AV57" s="63"/>
      <c r="AY57" s="63"/>
      <c r="AZ57"/>
      <c r="BB57" s="63"/>
      <c r="BC57"/>
      <c r="BD57" s="63"/>
      <c r="BE57" s="63"/>
      <c r="BG57" s="63"/>
      <c r="BH57" s="64"/>
      <c r="BI57"/>
      <c r="BJ57"/>
      <c r="BK57"/>
      <c r="BL57"/>
      <c r="BM57"/>
      <c r="BN57"/>
      <c r="BO57"/>
      <c r="BQ57"/>
    </row>
    <row r="58" spans="4:69">
      <c r="D58"/>
      <c r="E58" s="63"/>
      <c r="F58"/>
      <c r="G58"/>
      <c r="H58"/>
      <c r="I58"/>
      <c r="J58"/>
      <c r="K58"/>
      <c r="L58"/>
      <c r="M58"/>
      <c r="N58"/>
      <c r="O58"/>
      <c r="Q58" s="63"/>
      <c r="R58"/>
      <c r="W58" s="63"/>
      <c r="X58"/>
      <c r="Z58" s="63"/>
      <c r="AA58"/>
      <c r="AB58"/>
      <c r="AD58"/>
      <c r="AE58"/>
      <c r="AF58" s="63"/>
      <c r="AH58" s="63"/>
      <c r="AI58" s="64"/>
      <c r="AO58"/>
      <c r="AQ58"/>
      <c r="AR58"/>
      <c r="AT58"/>
      <c r="AV58" s="63"/>
      <c r="AY58" s="63"/>
      <c r="AZ58"/>
      <c r="BB58" s="63"/>
      <c r="BC58"/>
      <c r="BD58" s="63"/>
      <c r="BE58" s="63"/>
      <c r="BG58" s="63"/>
      <c r="BH58" s="64"/>
      <c r="BI58"/>
      <c r="BJ58"/>
      <c r="BK58"/>
      <c r="BL58"/>
      <c r="BM58"/>
      <c r="BN58"/>
      <c r="BO58"/>
      <c r="BQ58"/>
    </row>
    <row r="59" spans="4:69">
      <c r="D59"/>
      <c r="E59" s="63"/>
      <c r="F59"/>
      <c r="G59"/>
      <c r="H59"/>
      <c r="I59"/>
      <c r="J59"/>
      <c r="K59"/>
      <c r="L59"/>
      <c r="M59"/>
      <c r="N59"/>
      <c r="O59"/>
      <c r="Q59" s="63"/>
      <c r="R59"/>
      <c r="W59" s="63"/>
      <c r="X59"/>
      <c r="Z59" s="63"/>
      <c r="AA59"/>
      <c r="AB59"/>
      <c r="AD59"/>
      <c r="AE59"/>
      <c r="AF59" s="63"/>
      <c r="AH59" s="63"/>
      <c r="AI59" s="64"/>
      <c r="AO59"/>
      <c r="AQ59"/>
      <c r="AR59"/>
      <c r="AT59"/>
      <c r="AV59" s="63"/>
      <c r="AY59" s="63"/>
      <c r="AZ59"/>
      <c r="BB59" s="63"/>
      <c r="BC59"/>
      <c r="BD59" s="63"/>
      <c r="BE59" s="63"/>
      <c r="BG59" s="63"/>
      <c r="BH59" s="64"/>
      <c r="BI59"/>
      <c r="BJ59"/>
      <c r="BK59"/>
      <c r="BL59"/>
      <c r="BM59"/>
      <c r="BN59"/>
      <c r="BO59"/>
      <c r="BQ59"/>
    </row>
    <row r="60" spans="4:69">
      <c r="D60"/>
      <c r="E60" s="63"/>
      <c r="F60"/>
      <c r="G60"/>
      <c r="H60"/>
      <c r="I60"/>
      <c r="J60"/>
      <c r="K60"/>
      <c r="L60"/>
      <c r="M60"/>
      <c r="N60"/>
      <c r="O60"/>
      <c r="Q60" s="63"/>
      <c r="R60"/>
      <c r="W60" s="63"/>
      <c r="X60"/>
      <c r="Z60" s="63"/>
      <c r="AA60"/>
      <c r="AB60"/>
      <c r="AD60"/>
      <c r="AE60"/>
      <c r="AF60" s="63"/>
      <c r="AH60" s="63"/>
      <c r="AI60" s="64"/>
      <c r="AO60"/>
      <c r="AQ60"/>
      <c r="AR60"/>
      <c r="AT60"/>
      <c r="AV60" s="63"/>
      <c r="AY60" s="63"/>
      <c r="AZ60"/>
      <c r="BB60" s="63"/>
      <c r="BC60"/>
      <c r="BD60" s="63"/>
      <c r="BE60" s="63"/>
      <c r="BG60" s="63"/>
      <c r="BH60" s="64"/>
      <c r="BI60"/>
      <c r="BJ60"/>
      <c r="BK60"/>
      <c r="BL60"/>
      <c r="BM60"/>
      <c r="BN60"/>
      <c r="BO60"/>
      <c r="BQ60"/>
    </row>
    <row r="61" spans="4:69">
      <c r="D61"/>
      <c r="E61" s="63"/>
      <c r="F61"/>
      <c r="G61"/>
      <c r="H61"/>
      <c r="I61"/>
      <c r="J61"/>
      <c r="K61"/>
      <c r="L61"/>
      <c r="M61"/>
      <c r="N61"/>
      <c r="O61"/>
      <c r="Q61" s="63"/>
      <c r="R61"/>
      <c r="W61" s="63"/>
      <c r="X61"/>
      <c r="Z61" s="63"/>
      <c r="AA61"/>
      <c r="AB61"/>
      <c r="AD61"/>
      <c r="AE61"/>
      <c r="AF61" s="63"/>
      <c r="AH61" s="63"/>
      <c r="AI61" s="64"/>
      <c r="AO61"/>
      <c r="AQ61"/>
      <c r="AR61"/>
      <c r="AT61"/>
      <c r="AV61" s="63"/>
      <c r="AY61" s="63"/>
      <c r="AZ61"/>
      <c r="BB61" s="63"/>
      <c r="BC61"/>
      <c r="BD61" s="63"/>
      <c r="BE61" s="63"/>
      <c r="BG61" s="63"/>
      <c r="BH61" s="64"/>
      <c r="BI61"/>
      <c r="BJ61"/>
      <c r="BK61"/>
      <c r="BL61"/>
      <c r="BM61"/>
      <c r="BN61"/>
      <c r="BO61"/>
      <c r="BQ61"/>
    </row>
  </sheetData>
  <mergeCells count="85">
    <mergeCell ref="A6:C6"/>
    <mergeCell ref="A7:C7"/>
    <mergeCell ref="A8:C8"/>
    <mergeCell ref="A5:C5"/>
    <mergeCell ref="AI5:AK5"/>
    <mergeCell ref="AA1:AK1"/>
    <mergeCell ref="A4:C4"/>
    <mergeCell ref="D4:F4"/>
    <mergeCell ref="P4:R4"/>
    <mergeCell ref="S4:U4"/>
    <mergeCell ref="V4:X4"/>
    <mergeCell ref="AI4:AK4"/>
    <mergeCell ref="Y4:AA4"/>
    <mergeCell ref="G4:I4"/>
    <mergeCell ref="J4:L4"/>
    <mergeCell ref="M4:O4"/>
    <mergeCell ref="A11:C11"/>
    <mergeCell ref="V11:X11"/>
    <mergeCell ref="AI11:AK11"/>
    <mergeCell ref="AU11:AW11"/>
    <mergeCell ref="A9:C9"/>
    <mergeCell ref="AI9:AK9"/>
    <mergeCell ref="AO9:AQ9"/>
    <mergeCell ref="A10:C10"/>
    <mergeCell ref="S10:U10"/>
    <mergeCell ref="AI10:AK10"/>
    <mergeCell ref="AX4:AZ4"/>
    <mergeCell ref="AR10:AT10"/>
    <mergeCell ref="AL4:AN4"/>
    <mergeCell ref="AO4:AQ4"/>
    <mergeCell ref="AR4:AT4"/>
    <mergeCell ref="AU4:AW4"/>
    <mergeCell ref="AL5:AN5"/>
    <mergeCell ref="AX34:BA36"/>
    <mergeCell ref="AH24:AI24"/>
    <mergeCell ref="AG25:AL25"/>
    <mergeCell ref="AH27:AI27"/>
    <mergeCell ref="AG28:AJ28"/>
    <mergeCell ref="AQ29:AR29"/>
    <mergeCell ref="AR34:AU36"/>
    <mergeCell ref="A12:C12"/>
    <mergeCell ref="Y12:AA12"/>
    <mergeCell ref="AI12:AK12"/>
    <mergeCell ref="AX12:AZ12"/>
    <mergeCell ref="A14:C14"/>
    <mergeCell ref="D14:F14"/>
    <mergeCell ref="G14:I14"/>
    <mergeCell ref="J14:L14"/>
    <mergeCell ref="M14:O14"/>
    <mergeCell ref="P14:R14"/>
    <mergeCell ref="S14:U14"/>
    <mergeCell ref="V14:X14"/>
    <mergeCell ref="Y14:AA14"/>
    <mergeCell ref="AI14:AK14"/>
    <mergeCell ref="AL14:AN14"/>
    <mergeCell ref="AO14:AQ14"/>
    <mergeCell ref="Y29:Z29"/>
    <mergeCell ref="T34:W36"/>
    <mergeCell ref="Z34:AC36"/>
    <mergeCell ref="AF34:AI36"/>
    <mergeCell ref="AL34:AO36"/>
    <mergeCell ref="AX14:AZ14"/>
    <mergeCell ref="A15:C15"/>
    <mergeCell ref="AI15:AK15"/>
    <mergeCell ref="AL15:AN15"/>
    <mergeCell ref="A16:C16"/>
    <mergeCell ref="AR14:AT14"/>
    <mergeCell ref="AU14:AW14"/>
    <mergeCell ref="A17:C17"/>
    <mergeCell ref="A18:C18"/>
    <mergeCell ref="A19:C19"/>
    <mergeCell ref="AI19:AK19"/>
    <mergeCell ref="AO19:AQ19"/>
    <mergeCell ref="A22:C22"/>
    <mergeCell ref="Y22:AA22"/>
    <mergeCell ref="AI22:AK22"/>
    <mergeCell ref="AX22:AZ22"/>
    <mergeCell ref="A20:C20"/>
    <mergeCell ref="S20:U20"/>
    <mergeCell ref="AI20:AK20"/>
    <mergeCell ref="AR20:AT20"/>
    <mergeCell ref="A21:C21"/>
    <mergeCell ref="V21:X21"/>
    <mergeCell ref="AI21:AK21"/>
    <mergeCell ref="AU21:AW21"/>
  </mergeCells>
  <phoneticPr fontId="36"/>
  <dataValidations count="1">
    <dataValidation type="list" allowBlank="1" showInputMessage="1" showErrorMessage="1" sqref="AP5:AP8 W12:W13 AV12 AM9:AM12 AY5:AY11 Q10:Q13 AS11:AS12 T5:T9 T11:T13 N9:N12 AP10:AP12 AV5:AV10 AS5:AS9 K5:K6 N5:N7 E6:E13 W5:W10 K8:K12 H7:H12 Q5:Q8 Z5:Z11 H5 AP15:AP18 W22 AV22 AM19:AM22 AY15:AY21 Q20:Q22 AS21:AS22 T15:T19 T21:T22 N19:N22 AP20:AP22 AV15:AV20 AS15:AS19 K15:K16 N15:N17 E16:E22 W15:W20 K18:K22 H17:H22 Q15:Q18 Z15:Z21 H15">
      <formula1>"〇,●,△"</formula1>
    </dataValidation>
  </dataValidations>
  <printOptions horizontalCentered="1"/>
  <pageMargins left="0.196850393700787" right="0.196850393700787" top="0.59055118110236204" bottom="0.59055118110236204" header="0.511811023622047" footer="0.511811023622047"/>
  <pageSetup paperSize="9" scale="54" firstPageNumber="4294963191" orientation="portrait" useFirstPageNumber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09"/>
  <sheetViews>
    <sheetView showGridLines="0" view="pageBreakPreview" topLeftCell="A2" zoomScale="90" zoomScaleNormal="100" zoomScaleSheetLayoutView="90" workbookViewId="0">
      <selection activeCell="H101" sqref="H101"/>
    </sheetView>
  </sheetViews>
  <sheetFormatPr defaultColWidth="9" defaultRowHeight="18" customHeight="1"/>
  <cols>
    <col min="1" max="1" width="18.625" style="1" customWidth="1"/>
    <col min="2" max="2" width="4.625" style="1" customWidth="1"/>
    <col min="3" max="3" width="11.75" style="1" customWidth="1"/>
    <col min="4" max="4" width="9.125" style="1" customWidth="1"/>
    <col min="5" max="5" width="16.75" style="1" customWidth="1"/>
    <col min="6" max="8" width="4.625" style="1" customWidth="1"/>
    <col min="9" max="9" width="16.75" style="1" customWidth="1"/>
    <col min="10" max="10" width="11.5" style="1" customWidth="1"/>
    <col min="11" max="11" width="15.125" style="1" customWidth="1"/>
    <col min="12" max="12" width="4.75" style="1" customWidth="1"/>
    <col min="13" max="15" width="9" style="1" customWidth="1"/>
    <col min="16" max="238" width="9" style="1"/>
    <col min="239" max="239" width="2.125" style="1" customWidth="1"/>
    <col min="240" max="240" width="7.75" style="1" customWidth="1"/>
    <col min="241" max="241" width="13.125" style="1" customWidth="1"/>
    <col min="242" max="262" width="4.625" style="1" customWidth="1"/>
    <col min="263" max="263" width="9" style="1"/>
    <col min="264" max="264" width="3" style="1" customWidth="1"/>
    <col min="265" max="494" width="9" style="1"/>
    <col min="495" max="495" width="2.125" style="1" customWidth="1"/>
    <col min="496" max="496" width="7.75" style="1" customWidth="1"/>
    <col min="497" max="497" width="13.125" style="1" customWidth="1"/>
    <col min="498" max="518" width="4.625" style="1" customWidth="1"/>
    <col min="519" max="519" width="9" style="1"/>
    <col min="520" max="520" width="3" style="1" customWidth="1"/>
    <col min="521" max="750" width="9" style="1"/>
    <col min="751" max="751" width="2.125" style="1" customWidth="1"/>
    <col min="752" max="752" width="7.75" style="1" customWidth="1"/>
    <col min="753" max="753" width="13.125" style="1" customWidth="1"/>
    <col min="754" max="774" width="4.625" style="1" customWidth="1"/>
    <col min="775" max="775" width="9" style="1"/>
    <col min="776" max="776" width="3" style="1" customWidth="1"/>
    <col min="777" max="1006" width="9" style="1"/>
    <col min="1007" max="1007" width="2.125" style="1" customWidth="1"/>
    <col min="1008" max="1008" width="7.75" style="1" customWidth="1"/>
    <col min="1009" max="1009" width="13.125" style="1" customWidth="1"/>
    <col min="1010" max="1030" width="4.625" style="1" customWidth="1"/>
    <col min="1031" max="1031" width="9" style="1"/>
    <col min="1032" max="1032" width="3" style="1" customWidth="1"/>
    <col min="1033" max="1262" width="9" style="1"/>
    <col min="1263" max="1263" width="2.125" style="1" customWidth="1"/>
    <col min="1264" max="1264" width="7.75" style="1" customWidth="1"/>
    <col min="1265" max="1265" width="13.125" style="1" customWidth="1"/>
    <col min="1266" max="1286" width="4.625" style="1" customWidth="1"/>
    <col min="1287" max="1287" width="9" style="1"/>
    <col min="1288" max="1288" width="3" style="1" customWidth="1"/>
    <col min="1289" max="1518" width="9" style="1"/>
    <col min="1519" max="1519" width="2.125" style="1" customWidth="1"/>
    <col min="1520" max="1520" width="7.75" style="1" customWidth="1"/>
    <col min="1521" max="1521" width="13.125" style="1" customWidth="1"/>
    <col min="1522" max="1542" width="4.625" style="1" customWidth="1"/>
    <col min="1543" max="1543" width="9" style="1"/>
    <col min="1544" max="1544" width="3" style="1" customWidth="1"/>
    <col min="1545" max="1774" width="9" style="1"/>
    <col min="1775" max="1775" width="2.125" style="1" customWidth="1"/>
    <col min="1776" max="1776" width="7.75" style="1" customWidth="1"/>
    <col min="1777" max="1777" width="13.125" style="1" customWidth="1"/>
    <col min="1778" max="1798" width="4.625" style="1" customWidth="1"/>
    <col min="1799" max="1799" width="9" style="1"/>
    <col min="1800" max="1800" width="3" style="1" customWidth="1"/>
    <col min="1801" max="2030" width="9" style="1"/>
    <col min="2031" max="2031" width="2.125" style="1" customWidth="1"/>
    <col min="2032" max="2032" width="7.75" style="1" customWidth="1"/>
    <col min="2033" max="2033" width="13.125" style="1" customWidth="1"/>
    <col min="2034" max="2054" width="4.625" style="1" customWidth="1"/>
    <col min="2055" max="2055" width="9" style="1"/>
    <col min="2056" max="2056" width="3" style="1" customWidth="1"/>
    <col min="2057" max="2286" width="9" style="1"/>
    <col min="2287" max="2287" width="2.125" style="1" customWidth="1"/>
    <col min="2288" max="2288" width="7.75" style="1" customWidth="1"/>
    <col min="2289" max="2289" width="13.125" style="1" customWidth="1"/>
    <col min="2290" max="2310" width="4.625" style="1" customWidth="1"/>
    <col min="2311" max="2311" width="9" style="1"/>
    <col min="2312" max="2312" width="3" style="1" customWidth="1"/>
    <col min="2313" max="2542" width="9" style="1"/>
    <col min="2543" max="2543" width="2.125" style="1" customWidth="1"/>
    <col min="2544" max="2544" width="7.75" style="1" customWidth="1"/>
    <col min="2545" max="2545" width="13.125" style="1" customWidth="1"/>
    <col min="2546" max="2566" width="4.625" style="1" customWidth="1"/>
    <col min="2567" max="2567" width="9" style="1"/>
    <col min="2568" max="2568" width="3" style="1" customWidth="1"/>
    <col min="2569" max="2798" width="9" style="1"/>
    <col min="2799" max="2799" width="2.125" style="1" customWidth="1"/>
    <col min="2800" max="2800" width="7.75" style="1" customWidth="1"/>
    <col min="2801" max="2801" width="13.125" style="1" customWidth="1"/>
    <col min="2802" max="2822" width="4.625" style="1" customWidth="1"/>
    <col min="2823" max="2823" width="9" style="1"/>
    <col min="2824" max="2824" width="3" style="1" customWidth="1"/>
    <col min="2825" max="3054" width="9" style="1"/>
    <col min="3055" max="3055" width="2.125" style="1" customWidth="1"/>
    <col min="3056" max="3056" width="7.75" style="1" customWidth="1"/>
    <col min="3057" max="3057" width="13.125" style="1" customWidth="1"/>
    <col min="3058" max="3078" width="4.625" style="1" customWidth="1"/>
    <col min="3079" max="3079" width="9" style="1"/>
    <col min="3080" max="3080" width="3" style="1" customWidth="1"/>
    <col min="3081" max="3310" width="9" style="1"/>
    <col min="3311" max="3311" width="2.125" style="1" customWidth="1"/>
    <col min="3312" max="3312" width="7.75" style="1" customWidth="1"/>
    <col min="3313" max="3313" width="13.125" style="1" customWidth="1"/>
    <col min="3314" max="3334" width="4.625" style="1" customWidth="1"/>
    <col min="3335" max="3335" width="9" style="1"/>
    <col min="3336" max="3336" width="3" style="1" customWidth="1"/>
    <col min="3337" max="3566" width="9" style="1"/>
    <col min="3567" max="3567" width="2.125" style="1" customWidth="1"/>
    <col min="3568" max="3568" width="7.75" style="1" customWidth="1"/>
    <col min="3569" max="3569" width="13.125" style="1" customWidth="1"/>
    <col min="3570" max="3590" width="4.625" style="1" customWidth="1"/>
    <col min="3591" max="3591" width="9" style="1"/>
    <col min="3592" max="3592" width="3" style="1" customWidth="1"/>
    <col min="3593" max="3822" width="9" style="1"/>
    <col min="3823" max="3823" width="2.125" style="1" customWidth="1"/>
    <col min="3824" max="3824" width="7.75" style="1" customWidth="1"/>
    <col min="3825" max="3825" width="13.125" style="1" customWidth="1"/>
    <col min="3826" max="3846" width="4.625" style="1" customWidth="1"/>
    <col min="3847" max="3847" width="9" style="1"/>
    <col min="3848" max="3848" width="3" style="1" customWidth="1"/>
    <col min="3849" max="4078" width="9" style="1"/>
    <col min="4079" max="4079" width="2.125" style="1" customWidth="1"/>
    <col min="4080" max="4080" width="7.75" style="1" customWidth="1"/>
    <col min="4081" max="4081" width="13.125" style="1" customWidth="1"/>
    <col min="4082" max="4102" width="4.625" style="1" customWidth="1"/>
    <col min="4103" max="4103" width="9" style="1"/>
    <col min="4104" max="4104" width="3" style="1" customWidth="1"/>
    <col min="4105" max="4334" width="9" style="1"/>
    <col min="4335" max="4335" width="2.125" style="1" customWidth="1"/>
    <col min="4336" max="4336" width="7.75" style="1" customWidth="1"/>
    <col min="4337" max="4337" width="13.125" style="1" customWidth="1"/>
    <col min="4338" max="4358" width="4.625" style="1" customWidth="1"/>
    <col min="4359" max="4359" width="9" style="1"/>
    <col min="4360" max="4360" width="3" style="1" customWidth="1"/>
    <col min="4361" max="4590" width="9" style="1"/>
    <col min="4591" max="4591" width="2.125" style="1" customWidth="1"/>
    <col min="4592" max="4592" width="7.75" style="1" customWidth="1"/>
    <col min="4593" max="4593" width="13.125" style="1" customWidth="1"/>
    <col min="4594" max="4614" width="4.625" style="1" customWidth="1"/>
    <col min="4615" max="4615" width="9" style="1"/>
    <col min="4616" max="4616" width="3" style="1" customWidth="1"/>
    <col min="4617" max="4846" width="9" style="1"/>
    <col min="4847" max="4847" width="2.125" style="1" customWidth="1"/>
    <col min="4848" max="4848" width="7.75" style="1" customWidth="1"/>
    <col min="4849" max="4849" width="13.125" style="1" customWidth="1"/>
    <col min="4850" max="4870" width="4.625" style="1" customWidth="1"/>
    <col min="4871" max="4871" width="9" style="1"/>
    <col min="4872" max="4872" width="3" style="1" customWidth="1"/>
    <col min="4873" max="5102" width="9" style="1"/>
    <col min="5103" max="5103" width="2.125" style="1" customWidth="1"/>
    <col min="5104" max="5104" width="7.75" style="1" customWidth="1"/>
    <col min="5105" max="5105" width="13.125" style="1" customWidth="1"/>
    <col min="5106" max="5126" width="4.625" style="1" customWidth="1"/>
    <col min="5127" max="5127" width="9" style="1"/>
    <col min="5128" max="5128" width="3" style="1" customWidth="1"/>
    <col min="5129" max="5358" width="9" style="1"/>
    <col min="5359" max="5359" width="2.125" style="1" customWidth="1"/>
    <col min="5360" max="5360" width="7.75" style="1" customWidth="1"/>
    <col min="5361" max="5361" width="13.125" style="1" customWidth="1"/>
    <col min="5362" max="5382" width="4.625" style="1" customWidth="1"/>
    <col min="5383" max="5383" width="9" style="1"/>
    <col min="5384" max="5384" width="3" style="1" customWidth="1"/>
    <col min="5385" max="5614" width="9" style="1"/>
    <col min="5615" max="5615" width="2.125" style="1" customWidth="1"/>
    <col min="5616" max="5616" width="7.75" style="1" customWidth="1"/>
    <col min="5617" max="5617" width="13.125" style="1" customWidth="1"/>
    <col min="5618" max="5638" width="4.625" style="1" customWidth="1"/>
    <col min="5639" max="5639" width="9" style="1"/>
    <col min="5640" max="5640" width="3" style="1" customWidth="1"/>
    <col min="5641" max="5870" width="9" style="1"/>
    <col min="5871" max="5871" width="2.125" style="1" customWidth="1"/>
    <col min="5872" max="5872" width="7.75" style="1" customWidth="1"/>
    <col min="5873" max="5873" width="13.125" style="1" customWidth="1"/>
    <col min="5874" max="5894" width="4.625" style="1" customWidth="1"/>
    <col min="5895" max="5895" width="9" style="1"/>
    <col min="5896" max="5896" width="3" style="1" customWidth="1"/>
    <col min="5897" max="6126" width="9" style="1"/>
    <col min="6127" max="6127" width="2.125" style="1" customWidth="1"/>
    <col min="6128" max="6128" width="7.75" style="1" customWidth="1"/>
    <col min="6129" max="6129" width="13.125" style="1" customWidth="1"/>
    <col min="6130" max="6150" width="4.625" style="1" customWidth="1"/>
    <col min="6151" max="6151" width="9" style="1"/>
    <col min="6152" max="6152" width="3" style="1" customWidth="1"/>
    <col min="6153" max="6382" width="9" style="1"/>
    <col min="6383" max="6383" width="2.125" style="1" customWidth="1"/>
    <col min="6384" max="6384" width="7.75" style="1" customWidth="1"/>
    <col min="6385" max="6385" width="13.125" style="1" customWidth="1"/>
    <col min="6386" max="6406" width="4.625" style="1" customWidth="1"/>
    <col min="6407" max="6407" width="9" style="1"/>
    <col min="6408" max="6408" width="3" style="1" customWidth="1"/>
    <col min="6409" max="6638" width="9" style="1"/>
    <col min="6639" max="6639" width="2.125" style="1" customWidth="1"/>
    <col min="6640" max="6640" width="7.75" style="1" customWidth="1"/>
    <col min="6641" max="6641" width="13.125" style="1" customWidth="1"/>
    <col min="6642" max="6662" width="4.625" style="1" customWidth="1"/>
    <col min="6663" max="6663" width="9" style="1"/>
    <col min="6664" max="6664" width="3" style="1" customWidth="1"/>
    <col min="6665" max="6894" width="9" style="1"/>
    <col min="6895" max="6895" width="2.125" style="1" customWidth="1"/>
    <col min="6896" max="6896" width="7.75" style="1" customWidth="1"/>
    <col min="6897" max="6897" width="13.125" style="1" customWidth="1"/>
    <col min="6898" max="6918" width="4.625" style="1" customWidth="1"/>
    <col min="6919" max="6919" width="9" style="1"/>
    <col min="6920" max="6920" width="3" style="1" customWidth="1"/>
    <col min="6921" max="7150" width="9" style="1"/>
    <col min="7151" max="7151" width="2.125" style="1" customWidth="1"/>
    <col min="7152" max="7152" width="7.75" style="1" customWidth="1"/>
    <col min="7153" max="7153" width="13.125" style="1" customWidth="1"/>
    <col min="7154" max="7174" width="4.625" style="1" customWidth="1"/>
    <col min="7175" max="7175" width="9" style="1"/>
    <col min="7176" max="7176" width="3" style="1" customWidth="1"/>
    <col min="7177" max="7406" width="9" style="1"/>
    <col min="7407" max="7407" width="2.125" style="1" customWidth="1"/>
    <col min="7408" max="7408" width="7.75" style="1" customWidth="1"/>
    <col min="7409" max="7409" width="13.125" style="1" customWidth="1"/>
    <col min="7410" max="7430" width="4.625" style="1" customWidth="1"/>
    <col min="7431" max="7431" width="9" style="1"/>
    <col min="7432" max="7432" width="3" style="1" customWidth="1"/>
    <col min="7433" max="7662" width="9" style="1"/>
    <col min="7663" max="7663" width="2.125" style="1" customWidth="1"/>
    <col min="7664" max="7664" width="7.75" style="1" customWidth="1"/>
    <col min="7665" max="7665" width="13.125" style="1" customWidth="1"/>
    <col min="7666" max="7686" width="4.625" style="1" customWidth="1"/>
    <col min="7687" max="7687" width="9" style="1"/>
    <col min="7688" max="7688" width="3" style="1" customWidth="1"/>
    <col min="7689" max="7918" width="9" style="1"/>
    <col min="7919" max="7919" width="2.125" style="1" customWidth="1"/>
    <col min="7920" max="7920" width="7.75" style="1" customWidth="1"/>
    <col min="7921" max="7921" width="13.125" style="1" customWidth="1"/>
    <col min="7922" max="7942" width="4.625" style="1" customWidth="1"/>
    <col min="7943" max="7943" width="9" style="1"/>
    <col min="7944" max="7944" width="3" style="1" customWidth="1"/>
    <col min="7945" max="8174" width="9" style="1"/>
    <col min="8175" max="8175" width="2.125" style="1" customWidth="1"/>
    <col min="8176" max="8176" width="7.75" style="1" customWidth="1"/>
    <col min="8177" max="8177" width="13.125" style="1" customWidth="1"/>
    <col min="8178" max="8198" width="4.625" style="1" customWidth="1"/>
    <col min="8199" max="8199" width="9" style="1"/>
    <col min="8200" max="8200" width="3" style="1" customWidth="1"/>
    <col min="8201" max="8430" width="9" style="1"/>
    <col min="8431" max="8431" width="2.125" style="1" customWidth="1"/>
    <col min="8432" max="8432" width="7.75" style="1" customWidth="1"/>
    <col min="8433" max="8433" width="13.125" style="1" customWidth="1"/>
    <col min="8434" max="8454" width="4.625" style="1" customWidth="1"/>
    <col min="8455" max="8455" width="9" style="1"/>
    <col min="8456" max="8456" width="3" style="1" customWidth="1"/>
    <col min="8457" max="8686" width="9" style="1"/>
    <col min="8687" max="8687" width="2.125" style="1" customWidth="1"/>
    <col min="8688" max="8688" width="7.75" style="1" customWidth="1"/>
    <col min="8689" max="8689" width="13.125" style="1" customWidth="1"/>
    <col min="8690" max="8710" width="4.625" style="1" customWidth="1"/>
    <col min="8711" max="8711" width="9" style="1"/>
    <col min="8712" max="8712" width="3" style="1" customWidth="1"/>
    <col min="8713" max="8942" width="9" style="1"/>
    <col min="8943" max="8943" width="2.125" style="1" customWidth="1"/>
    <col min="8944" max="8944" width="7.75" style="1" customWidth="1"/>
    <col min="8945" max="8945" width="13.125" style="1" customWidth="1"/>
    <col min="8946" max="8966" width="4.625" style="1" customWidth="1"/>
    <col min="8967" max="8967" width="9" style="1"/>
    <col min="8968" max="8968" width="3" style="1" customWidth="1"/>
    <col min="8969" max="9198" width="9" style="1"/>
    <col min="9199" max="9199" width="2.125" style="1" customWidth="1"/>
    <col min="9200" max="9200" width="7.75" style="1" customWidth="1"/>
    <col min="9201" max="9201" width="13.125" style="1" customWidth="1"/>
    <col min="9202" max="9222" width="4.625" style="1" customWidth="1"/>
    <col min="9223" max="9223" width="9" style="1"/>
    <col min="9224" max="9224" width="3" style="1" customWidth="1"/>
    <col min="9225" max="9454" width="9" style="1"/>
    <col min="9455" max="9455" width="2.125" style="1" customWidth="1"/>
    <col min="9456" max="9456" width="7.75" style="1" customWidth="1"/>
    <col min="9457" max="9457" width="13.125" style="1" customWidth="1"/>
    <col min="9458" max="9478" width="4.625" style="1" customWidth="1"/>
    <col min="9479" max="9479" width="9" style="1"/>
    <col min="9480" max="9480" width="3" style="1" customWidth="1"/>
    <col min="9481" max="9710" width="9" style="1"/>
    <col min="9711" max="9711" width="2.125" style="1" customWidth="1"/>
    <col min="9712" max="9712" width="7.75" style="1" customWidth="1"/>
    <col min="9713" max="9713" width="13.125" style="1" customWidth="1"/>
    <col min="9714" max="9734" width="4.625" style="1" customWidth="1"/>
    <col min="9735" max="9735" width="9" style="1"/>
    <col min="9736" max="9736" width="3" style="1" customWidth="1"/>
    <col min="9737" max="9966" width="9" style="1"/>
    <col min="9967" max="9967" width="2.125" style="1" customWidth="1"/>
    <col min="9968" max="9968" width="7.75" style="1" customWidth="1"/>
    <col min="9969" max="9969" width="13.125" style="1" customWidth="1"/>
    <col min="9970" max="9990" width="4.625" style="1" customWidth="1"/>
    <col min="9991" max="9991" width="9" style="1"/>
    <col min="9992" max="9992" width="3" style="1" customWidth="1"/>
    <col min="9993" max="10222" width="9" style="1"/>
    <col min="10223" max="10223" width="2.125" style="1" customWidth="1"/>
    <col min="10224" max="10224" width="7.75" style="1" customWidth="1"/>
    <col min="10225" max="10225" width="13.125" style="1" customWidth="1"/>
    <col min="10226" max="10246" width="4.625" style="1" customWidth="1"/>
    <col min="10247" max="10247" width="9" style="1"/>
    <col min="10248" max="10248" width="3" style="1" customWidth="1"/>
    <col min="10249" max="10478" width="9" style="1"/>
    <col min="10479" max="10479" width="2.125" style="1" customWidth="1"/>
    <col min="10480" max="10480" width="7.75" style="1" customWidth="1"/>
    <col min="10481" max="10481" width="13.125" style="1" customWidth="1"/>
    <col min="10482" max="10502" width="4.625" style="1" customWidth="1"/>
    <col min="10503" max="10503" width="9" style="1"/>
    <col min="10504" max="10504" width="3" style="1" customWidth="1"/>
    <col min="10505" max="10734" width="9" style="1"/>
    <col min="10735" max="10735" width="2.125" style="1" customWidth="1"/>
    <col min="10736" max="10736" width="7.75" style="1" customWidth="1"/>
    <col min="10737" max="10737" width="13.125" style="1" customWidth="1"/>
    <col min="10738" max="10758" width="4.625" style="1" customWidth="1"/>
    <col min="10759" max="10759" width="9" style="1"/>
    <col min="10760" max="10760" width="3" style="1" customWidth="1"/>
    <col min="10761" max="10990" width="9" style="1"/>
    <col min="10991" max="10991" width="2.125" style="1" customWidth="1"/>
    <col min="10992" max="10992" width="7.75" style="1" customWidth="1"/>
    <col min="10993" max="10993" width="13.125" style="1" customWidth="1"/>
    <col min="10994" max="11014" width="4.625" style="1" customWidth="1"/>
    <col min="11015" max="11015" width="9" style="1"/>
    <col min="11016" max="11016" width="3" style="1" customWidth="1"/>
    <col min="11017" max="11246" width="9" style="1"/>
    <col min="11247" max="11247" width="2.125" style="1" customWidth="1"/>
    <col min="11248" max="11248" width="7.75" style="1" customWidth="1"/>
    <col min="11249" max="11249" width="13.125" style="1" customWidth="1"/>
    <col min="11250" max="11270" width="4.625" style="1" customWidth="1"/>
    <col min="11271" max="11271" width="9" style="1"/>
    <col min="11272" max="11272" width="3" style="1" customWidth="1"/>
    <col min="11273" max="11502" width="9" style="1"/>
    <col min="11503" max="11503" width="2.125" style="1" customWidth="1"/>
    <col min="11504" max="11504" width="7.75" style="1" customWidth="1"/>
    <col min="11505" max="11505" width="13.125" style="1" customWidth="1"/>
    <col min="11506" max="11526" width="4.625" style="1" customWidth="1"/>
    <col min="11527" max="11527" width="9" style="1"/>
    <col min="11528" max="11528" width="3" style="1" customWidth="1"/>
    <col min="11529" max="11758" width="9" style="1"/>
    <col min="11759" max="11759" width="2.125" style="1" customWidth="1"/>
    <col min="11760" max="11760" width="7.75" style="1" customWidth="1"/>
    <col min="11761" max="11761" width="13.125" style="1" customWidth="1"/>
    <col min="11762" max="11782" width="4.625" style="1" customWidth="1"/>
    <col min="11783" max="11783" width="9" style="1"/>
    <col min="11784" max="11784" width="3" style="1" customWidth="1"/>
    <col min="11785" max="12014" width="9" style="1"/>
    <col min="12015" max="12015" width="2.125" style="1" customWidth="1"/>
    <col min="12016" max="12016" width="7.75" style="1" customWidth="1"/>
    <col min="12017" max="12017" width="13.125" style="1" customWidth="1"/>
    <col min="12018" max="12038" width="4.625" style="1" customWidth="1"/>
    <col min="12039" max="12039" width="9" style="1"/>
    <col min="12040" max="12040" width="3" style="1" customWidth="1"/>
    <col min="12041" max="12270" width="9" style="1"/>
    <col min="12271" max="12271" width="2.125" style="1" customWidth="1"/>
    <col min="12272" max="12272" width="7.75" style="1" customWidth="1"/>
    <col min="12273" max="12273" width="13.125" style="1" customWidth="1"/>
    <col min="12274" max="12294" width="4.625" style="1" customWidth="1"/>
    <col min="12295" max="12295" width="9" style="1"/>
    <col min="12296" max="12296" width="3" style="1" customWidth="1"/>
    <col min="12297" max="12526" width="9" style="1"/>
    <col min="12527" max="12527" width="2.125" style="1" customWidth="1"/>
    <col min="12528" max="12528" width="7.75" style="1" customWidth="1"/>
    <col min="12529" max="12529" width="13.125" style="1" customWidth="1"/>
    <col min="12530" max="12550" width="4.625" style="1" customWidth="1"/>
    <col min="12551" max="12551" width="9" style="1"/>
    <col min="12552" max="12552" width="3" style="1" customWidth="1"/>
    <col min="12553" max="12782" width="9" style="1"/>
    <col min="12783" max="12783" width="2.125" style="1" customWidth="1"/>
    <col min="12784" max="12784" width="7.75" style="1" customWidth="1"/>
    <col min="12785" max="12785" width="13.125" style="1" customWidth="1"/>
    <col min="12786" max="12806" width="4.625" style="1" customWidth="1"/>
    <col min="12807" max="12807" width="9" style="1"/>
    <col min="12808" max="12808" width="3" style="1" customWidth="1"/>
    <col min="12809" max="13038" width="9" style="1"/>
    <col min="13039" max="13039" width="2.125" style="1" customWidth="1"/>
    <col min="13040" max="13040" width="7.75" style="1" customWidth="1"/>
    <col min="13041" max="13041" width="13.125" style="1" customWidth="1"/>
    <col min="13042" max="13062" width="4.625" style="1" customWidth="1"/>
    <col min="13063" max="13063" width="9" style="1"/>
    <col min="13064" max="13064" width="3" style="1" customWidth="1"/>
    <col min="13065" max="13294" width="9" style="1"/>
    <col min="13295" max="13295" width="2.125" style="1" customWidth="1"/>
    <col min="13296" max="13296" width="7.75" style="1" customWidth="1"/>
    <col min="13297" max="13297" width="13.125" style="1" customWidth="1"/>
    <col min="13298" max="13318" width="4.625" style="1" customWidth="1"/>
    <col min="13319" max="13319" width="9" style="1"/>
    <col min="13320" max="13320" width="3" style="1" customWidth="1"/>
    <col min="13321" max="13550" width="9" style="1"/>
    <col min="13551" max="13551" width="2.125" style="1" customWidth="1"/>
    <col min="13552" max="13552" width="7.75" style="1" customWidth="1"/>
    <col min="13553" max="13553" width="13.125" style="1" customWidth="1"/>
    <col min="13554" max="13574" width="4.625" style="1" customWidth="1"/>
    <col min="13575" max="13575" width="9" style="1"/>
    <col min="13576" max="13576" width="3" style="1" customWidth="1"/>
    <col min="13577" max="13806" width="9" style="1"/>
    <col min="13807" max="13807" width="2.125" style="1" customWidth="1"/>
    <col min="13808" max="13808" width="7.75" style="1" customWidth="1"/>
    <col min="13809" max="13809" width="13.125" style="1" customWidth="1"/>
    <col min="13810" max="13830" width="4.625" style="1" customWidth="1"/>
    <col min="13831" max="13831" width="9" style="1"/>
    <col min="13832" max="13832" width="3" style="1" customWidth="1"/>
    <col min="13833" max="14062" width="9" style="1"/>
    <col min="14063" max="14063" width="2.125" style="1" customWidth="1"/>
    <col min="14064" max="14064" width="7.75" style="1" customWidth="1"/>
    <col min="14065" max="14065" width="13.125" style="1" customWidth="1"/>
    <col min="14066" max="14086" width="4.625" style="1" customWidth="1"/>
    <col min="14087" max="14087" width="9" style="1"/>
    <col min="14088" max="14088" width="3" style="1" customWidth="1"/>
    <col min="14089" max="14318" width="9" style="1"/>
    <col min="14319" max="14319" width="2.125" style="1" customWidth="1"/>
    <col min="14320" max="14320" width="7.75" style="1" customWidth="1"/>
    <col min="14321" max="14321" width="13.125" style="1" customWidth="1"/>
    <col min="14322" max="14342" width="4.625" style="1" customWidth="1"/>
    <col min="14343" max="14343" width="9" style="1"/>
    <col min="14344" max="14344" width="3" style="1" customWidth="1"/>
    <col min="14345" max="14574" width="9" style="1"/>
    <col min="14575" max="14575" width="2.125" style="1" customWidth="1"/>
    <col min="14576" max="14576" width="7.75" style="1" customWidth="1"/>
    <col min="14577" max="14577" width="13.125" style="1" customWidth="1"/>
    <col min="14578" max="14598" width="4.625" style="1" customWidth="1"/>
    <col min="14599" max="14599" width="9" style="1"/>
    <col min="14600" max="14600" width="3" style="1" customWidth="1"/>
    <col min="14601" max="14830" width="9" style="1"/>
    <col min="14831" max="14831" width="2.125" style="1" customWidth="1"/>
    <col min="14832" max="14832" width="7.75" style="1" customWidth="1"/>
    <col min="14833" max="14833" width="13.125" style="1" customWidth="1"/>
    <col min="14834" max="14854" width="4.625" style="1" customWidth="1"/>
    <col min="14855" max="14855" width="9" style="1"/>
    <col min="14856" max="14856" width="3" style="1" customWidth="1"/>
    <col min="14857" max="15086" width="9" style="1"/>
    <col min="15087" max="15087" width="2.125" style="1" customWidth="1"/>
    <col min="15088" max="15088" width="7.75" style="1" customWidth="1"/>
    <col min="15089" max="15089" width="13.125" style="1" customWidth="1"/>
    <col min="15090" max="15110" width="4.625" style="1" customWidth="1"/>
    <col min="15111" max="15111" width="9" style="1"/>
    <col min="15112" max="15112" width="3" style="1" customWidth="1"/>
    <col min="15113" max="15342" width="9" style="1"/>
    <col min="15343" max="15343" width="2.125" style="1" customWidth="1"/>
    <col min="15344" max="15344" width="7.75" style="1" customWidth="1"/>
    <col min="15345" max="15345" width="13.125" style="1" customWidth="1"/>
    <col min="15346" max="15366" width="4.625" style="1" customWidth="1"/>
    <col min="15367" max="15367" width="9" style="1"/>
    <col min="15368" max="15368" width="3" style="1" customWidth="1"/>
    <col min="15369" max="15598" width="9" style="1"/>
    <col min="15599" max="15599" width="2.125" style="1" customWidth="1"/>
    <col min="15600" max="15600" width="7.75" style="1" customWidth="1"/>
    <col min="15601" max="15601" width="13.125" style="1" customWidth="1"/>
    <col min="15602" max="15622" width="4.625" style="1" customWidth="1"/>
    <col min="15623" max="15623" width="9" style="1"/>
    <col min="15624" max="15624" width="3" style="1" customWidth="1"/>
    <col min="15625" max="15854" width="9" style="1"/>
    <col min="15855" max="15855" width="2.125" style="1" customWidth="1"/>
    <col min="15856" max="15856" width="7.75" style="1" customWidth="1"/>
    <col min="15857" max="15857" width="13.125" style="1" customWidth="1"/>
    <col min="15858" max="15878" width="4.625" style="1" customWidth="1"/>
    <col min="15879" max="15879" width="9" style="1"/>
    <col min="15880" max="15880" width="3" style="1" customWidth="1"/>
    <col min="15881" max="16110" width="9" style="1"/>
    <col min="16111" max="16111" width="2.125" style="1" customWidth="1"/>
    <col min="16112" max="16112" width="7.75" style="1" customWidth="1"/>
    <col min="16113" max="16113" width="13.125" style="1" customWidth="1"/>
    <col min="16114" max="16134" width="4.625" style="1" customWidth="1"/>
    <col min="16135" max="16135" width="9" style="1"/>
    <col min="16136" max="16136" width="3" style="1" customWidth="1"/>
    <col min="16137" max="16384" width="9" style="1"/>
  </cols>
  <sheetData>
    <row r="1" spans="1:11" ht="27.75" customHeight="1">
      <c r="A1" s="781" t="s">
        <v>109</v>
      </c>
      <c r="B1" s="782"/>
      <c r="C1" s="782"/>
      <c r="D1" s="782"/>
      <c r="E1" s="782"/>
      <c r="F1" s="782"/>
      <c r="G1" s="782"/>
      <c r="H1" s="782"/>
      <c r="I1" s="782"/>
      <c r="J1" s="782"/>
      <c r="K1" s="54">
        <v>2.7777777777777801E-2</v>
      </c>
    </row>
    <row r="2" spans="1:11" ht="21" customHeight="1">
      <c r="A2" s="2"/>
      <c r="B2" s="3"/>
      <c r="C2" s="3"/>
      <c r="D2" s="3"/>
      <c r="E2" s="3"/>
      <c r="F2" s="3"/>
      <c r="G2" s="3"/>
      <c r="H2" s="3"/>
      <c r="I2" s="3"/>
      <c r="J2" s="3"/>
    </row>
    <row r="3" spans="1:11" ht="21" customHeight="1" thickBot="1">
      <c r="A3" s="60" t="s">
        <v>90</v>
      </c>
      <c r="B3" s="783" t="s">
        <v>135</v>
      </c>
      <c r="C3" s="783"/>
      <c r="D3" s="783"/>
      <c r="E3" s="7"/>
      <c r="F3" s="8"/>
      <c r="G3" s="8"/>
      <c r="H3" s="8"/>
      <c r="I3" s="8"/>
      <c r="J3" s="50"/>
    </row>
    <row r="4" spans="1:11" ht="21" customHeight="1">
      <c r="A4" s="9" t="s">
        <v>102</v>
      </c>
      <c r="B4" s="10" t="s">
        <v>1</v>
      </c>
      <c r="C4" s="11" t="s">
        <v>2</v>
      </c>
      <c r="D4" s="11" t="s">
        <v>3</v>
      </c>
      <c r="E4" s="778" t="s">
        <v>4</v>
      </c>
      <c r="F4" s="779"/>
      <c r="G4" s="779"/>
      <c r="H4" s="779"/>
      <c r="I4" s="780"/>
      <c r="J4" s="51" t="s">
        <v>5</v>
      </c>
    </row>
    <row r="5" spans="1:11" ht="21" customHeight="1">
      <c r="A5" s="12">
        <v>45556</v>
      </c>
      <c r="B5" s="13">
        <v>1</v>
      </c>
      <c r="C5" s="14">
        <v>0.43055555555555558</v>
      </c>
      <c r="D5" s="15">
        <v>4</v>
      </c>
      <c r="E5" s="16" t="s">
        <v>146</v>
      </c>
      <c r="F5" s="33">
        <v>1</v>
      </c>
      <c r="G5" s="61" t="s">
        <v>98</v>
      </c>
      <c r="H5" s="62">
        <v>2</v>
      </c>
      <c r="I5" s="52" t="s">
        <v>276</v>
      </c>
      <c r="J5" s="53">
        <v>2</v>
      </c>
    </row>
    <row r="6" spans="1:11" ht="21" customHeight="1">
      <c r="A6" s="20" t="str">
        <f>"（"&amp;TEXT(A5,"aaa")&amp;"）"</f>
        <v>（土）</v>
      </c>
      <c r="B6" s="13">
        <v>2</v>
      </c>
      <c r="C6" s="21">
        <v>0.46527777777777773</v>
      </c>
      <c r="D6" s="15">
        <v>4</v>
      </c>
      <c r="E6" s="22" t="s">
        <v>137</v>
      </c>
      <c r="F6" s="33">
        <v>7</v>
      </c>
      <c r="G6" s="61" t="s">
        <v>98</v>
      </c>
      <c r="H6" s="62">
        <v>1</v>
      </c>
      <c r="I6" s="55" t="s">
        <v>154</v>
      </c>
      <c r="J6" s="53">
        <v>1</v>
      </c>
    </row>
    <row r="7" spans="1:11" ht="21" customHeight="1">
      <c r="A7" s="23" t="s">
        <v>103</v>
      </c>
      <c r="B7" s="13">
        <v>3</v>
      </c>
      <c r="C7" s="21">
        <v>0.5</v>
      </c>
      <c r="D7" s="15">
        <v>4</v>
      </c>
      <c r="E7" s="22" t="s">
        <v>276</v>
      </c>
      <c r="F7" s="33">
        <v>3</v>
      </c>
      <c r="G7" s="61" t="s">
        <v>98</v>
      </c>
      <c r="H7" s="62">
        <v>0</v>
      </c>
      <c r="I7" s="55" t="s">
        <v>148</v>
      </c>
      <c r="J7" s="53">
        <v>4</v>
      </c>
    </row>
    <row r="8" spans="1:11" ht="21" customHeight="1">
      <c r="A8" s="24" t="s">
        <v>120</v>
      </c>
      <c r="B8" s="13">
        <v>4</v>
      </c>
      <c r="C8" s="21">
        <v>0.53472222222222221</v>
      </c>
      <c r="D8" s="15">
        <v>4</v>
      </c>
      <c r="E8" s="22" t="s">
        <v>137</v>
      </c>
      <c r="F8" s="33">
        <v>7</v>
      </c>
      <c r="G8" s="61" t="s">
        <v>98</v>
      </c>
      <c r="H8" s="62">
        <v>1</v>
      </c>
      <c r="I8" s="55" t="s">
        <v>147</v>
      </c>
      <c r="J8" s="53">
        <v>3</v>
      </c>
    </row>
    <row r="9" spans="1:11" ht="21" customHeight="1">
      <c r="A9" s="25" t="s">
        <v>21</v>
      </c>
      <c r="B9" s="13">
        <v>5</v>
      </c>
      <c r="C9" s="21">
        <v>0.56944444444444442</v>
      </c>
      <c r="D9" s="15">
        <v>4</v>
      </c>
      <c r="E9" s="22" t="s">
        <v>144</v>
      </c>
      <c r="F9" s="33">
        <v>1</v>
      </c>
      <c r="G9" s="61" t="s">
        <v>98</v>
      </c>
      <c r="H9" s="62">
        <v>5</v>
      </c>
      <c r="I9" s="55" t="s">
        <v>146</v>
      </c>
      <c r="J9" s="53">
        <v>6</v>
      </c>
    </row>
    <row r="10" spans="1:11" ht="21" customHeight="1">
      <c r="A10" s="26" t="s">
        <v>315</v>
      </c>
      <c r="B10" s="27">
        <v>6</v>
      </c>
      <c r="C10" s="21">
        <v>0.60416666666666663</v>
      </c>
      <c r="D10" s="15">
        <v>4</v>
      </c>
      <c r="E10" s="22" t="s">
        <v>301</v>
      </c>
      <c r="F10" s="33">
        <v>2</v>
      </c>
      <c r="G10" s="61" t="s">
        <v>98</v>
      </c>
      <c r="H10" s="62">
        <v>3</v>
      </c>
      <c r="I10" s="55" t="s">
        <v>280</v>
      </c>
      <c r="J10" s="53">
        <v>5</v>
      </c>
    </row>
    <row r="11" spans="1:11" ht="21" customHeight="1">
      <c r="A11" s="12" t="s">
        <v>316</v>
      </c>
      <c r="B11" s="27">
        <v>7</v>
      </c>
      <c r="C11" s="21">
        <v>0.63888888888888895</v>
      </c>
      <c r="D11" s="15">
        <v>4</v>
      </c>
      <c r="E11" s="22" t="s">
        <v>144</v>
      </c>
      <c r="F11" s="33">
        <v>1</v>
      </c>
      <c r="G11" s="61" t="s">
        <v>98</v>
      </c>
      <c r="H11" s="62">
        <v>0</v>
      </c>
      <c r="I11" s="55" t="s">
        <v>148</v>
      </c>
      <c r="J11" s="53">
        <v>8</v>
      </c>
    </row>
    <row r="12" spans="1:11" ht="21" customHeight="1">
      <c r="A12" s="200" t="s">
        <v>105</v>
      </c>
      <c r="B12" s="27">
        <v>8</v>
      </c>
      <c r="C12" s="21">
        <v>0.67361111111111116</v>
      </c>
      <c r="D12" s="15">
        <v>4</v>
      </c>
      <c r="E12" s="22" t="s">
        <v>301</v>
      </c>
      <c r="F12" s="33">
        <v>3</v>
      </c>
      <c r="G12" s="61" t="s">
        <v>98</v>
      </c>
      <c r="H12" s="62">
        <v>1</v>
      </c>
      <c r="I12" s="55" t="s">
        <v>154</v>
      </c>
      <c r="J12" s="53">
        <v>7</v>
      </c>
    </row>
    <row r="13" spans="1:11" ht="21" customHeight="1">
      <c r="A13" s="12"/>
      <c r="B13" s="27">
        <v>9</v>
      </c>
      <c r="C13" s="21"/>
      <c r="D13" s="15"/>
      <c r="E13" s="22"/>
      <c r="F13" s="33"/>
      <c r="G13" s="61"/>
      <c r="H13" s="62"/>
      <c r="I13" s="55"/>
      <c r="J13" s="53"/>
    </row>
    <row r="14" spans="1:11" ht="21" customHeight="1" thickBot="1">
      <c r="A14" s="173"/>
      <c r="B14" s="27">
        <v>10</v>
      </c>
      <c r="C14" s="21"/>
      <c r="D14" s="15"/>
      <c r="E14" s="22"/>
      <c r="F14" s="33"/>
      <c r="G14" s="61"/>
      <c r="H14" s="62"/>
      <c r="I14" s="55"/>
      <c r="J14" s="53"/>
    </row>
    <row r="15" spans="1:11" ht="21.75" customHeight="1">
      <c r="A15" s="29" t="s">
        <v>104</v>
      </c>
      <c r="B15" s="27">
        <v>11</v>
      </c>
      <c r="C15" s="21"/>
      <c r="D15" s="15"/>
      <c r="E15" s="22"/>
      <c r="F15" s="33"/>
      <c r="G15" s="61"/>
      <c r="H15" s="62"/>
      <c r="I15" s="55"/>
      <c r="J15" s="53"/>
    </row>
    <row r="16" spans="1:11" ht="21.75" customHeight="1">
      <c r="A16" s="26" t="s">
        <v>144</v>
      </c>
      <c r="B16" s="27">
        <v>12</v>
      </c>
      <c r="C16" s="21"/>
      <c r="D16" s="15"/>
      <c r="E16" s="22"/>
      <c r="F16" s="33"/>
      <c r="G16" s="61"/>
      <c r="H16" s="62"/>
      <c r="I16" s="55"/>
      <c r="J16" s="53"/>
    </row>
    <row r="17" spans="1:10" ht="21.75" customHeight="1">
      <c r="A17" s="31"/>
      <c r="B17" s="27">
        <v>13</v>
      </c>
      <c r="C17" s="21"/>
      <c r="D17" s="15"/>
      <c r="E17" s="22"/>
      <c r="F17" s="33"/>
      <c r="G17" s="61"/>
      <c r="H17" s="62"/>
      <c r="I17" s="55"/>
      <c r="J17" s="53"/>
    </row>
    <row r="18" spans="1:10" ht="21.75" customHeight="1">
      <c r="A18" s="34"/>
      <c r="B18" s="27">
        <v>14</v>
      </c>
      <c r="C18" s="21"/>
      <c r="D18" s="15"/>
      <c r="E18" s="22"/>
      <c r="F18" s="33"/>
      <c r="G18" s="61"/>
      <c r="H18" s="62"/>
      <c r="I18" s="30"/>
      <c r="J18" s="53"/>
    </row>
    <row r="19" spans="1:10" ht="21.75" customHeight="1">
      <c r="A19" s="34"/>
      <c r="B19" s="27">
        <v>15</v>
      </c>
      <c r="C19" s="21"/>
      <c r="D19" s="15"/>
      <c r="E19" s="22"/>
      <c r="F19" s="33"/>
      <c r="G19" s="61"/>
      <c r="H19" s="62"/>
      <c r="I19" s="30"/>
      <c r="J19" s="53"/>
    </row>
    <row r="20" spans="1:10" ht="21.75" customHeight="1" thickBot="1">
      <c r="A20" s="35"/>
      <c r="B20" s="36"/>
      <c r="C20" s="37"/>
      <c r="D20" s="38"/>
      <c r="E20" s="32"/>
      <c r="F20" s="33"/>
      <c r="G20" s="33"/>
      <c r="H20" s="33"/>
      <c r="I20" s="30"/>
      <c r="J20" s="53"/>
    </row>
    <row r="21" spans="1:10" ht="21.75" customHeight="1" thickBot="1">
      <c r="A21" s="39"/>
      <c r="B21" s="40"/>
      <c r="C21" s="41"/>
      <c r="D21" s="40"/>
      <c r="E21" s="42"/>
      <c r="F21" s="43"/>
      <c r="G21" s="44"/>
      <c r="H21" s="44"/>
      <c r="I21" s="56"/>
      <c r="J21" s="57"/>
    </row>
    <row r="22" spans="1:10" ht="21" customHeight="1">
      <c r="A22" s="9" t="s">
        <v>102</v>
      </c>
      <c r="B22" s="10" t="s">
        <v>1</v>
      </c>
      <c r="C22" s="11" t="s">
        <v>2</v>
      </c>
      <c r="D22" s="11" t="s">
        <v>3</v>
      </c>
      <c r="E22" s="778" t="s">
        <v>4</v>
      </c>
      <c r="F22" s="779"/>
      <c r="G22" s="779"/>
      <c r="H22" s="779"/>
      <c r="I22" s="780"/>
      <c r="J22" s="51" t="s">
        <v>5</v>
      </c>
    </row>
    <row r="23" spans="1:10" ht="21" customHeight="1">
      <c r="A23" s="12">
        <v>45577</v>
      </c>
      <c r="B23" s="13">
        <v>1</v>
      </c>
      <c r="C23" s="14">
        <v>0.39583333333333331</v>
      </c>
      <c r="D23" s="15">
        <v>4</v>
      </c>
      <c r="E23" s="22" t="s">
        <v>148</v>
      </c>
      <c r="F23" s="33">
        <v>1</v>
      </c>
      <c r="G23" s="61" t="s">
        <v>98</v>
      </c>
      <c r="H23" s="62">
        <v>1</v>
      </c>
      <c r="I23" s="55" t="s">
        <v>147</v>
      </c>
      <c r="J23" s="53">
        <v>2</v>
      </c>
    </row>
    <row r="24" spans="1:10" ht="21" customHeight="1">
      <c r="A24" s="20" t="str">
        <f>"（"&amp;TEXT(A23,"aaa")&amp;"）"</f>
        <v>（土）</v>
      </c>
      <c r="B24" s="13">
        <v>2</v>
      </c>
      <c r="C24" s="21">
        <v>0.4236111111111111</v>
      </c>
      <c r="D24" s="15">
        <v>4</v>
      </c>
      <c r="E24" s="22" t="s">
        <v>146</v>
      </c>
      <c r="F24" s="33">
        <v>5</v>
      </c>
      <c r="G24" s="61" t="s">
        <v>98</v>
      </c>
      <c r="H24" s="62">
        <v>0</v>
      </c>
      <c r="I24" s="55" t="s">
        <v>154</v>
      </c>
      <c r="J24" s="53">
        <v>1</v>
      </c>
    </row>
    <row r="25" spans="1:10" ht="21" customHeight="1">
      <c r="A25" s="23" t="s">
        <v>103</v>
      </c>
      <c r="B25" s="13">
        <v>3</v>
      </c>
      <c r="C25" s="21">
        <v>0.4513888888888889</v>
      </c>
      <c r="D25" s="15">
        <v>4</v>
      </c>
      <c r="E25" s="22" t="s">
        <v>137</v>
      </c>
      <c r="F25" s="33">
        <v>1</v>
      </c>
      <c r="G25" s="61" t="s">
        <v>98</v>
      </c>
      <c r="H25" s="62">
        <v>1</v>
      </c>
      <c r="I25" s="55" t="s">
        <v>144</v>
      </c>
      <c r="J25" s="53">
        <v>5</v>
      </c>
    </row>
    <row r="26" spans="1:10" ht="21" customHeight="1">
      <c r="A26" s="24" t="s">
        <v>354</v>
      </c>
      <c r="B26" s="13">
        <v>4</v>
      </c>
      <c r="C26" s="21">
        <v>0.47916666666666669</v>
      </c>
      <c r="D26" s="15">
        <v>4</v>
      </c>
      <c r="E26" s="22" t="s">
        <v>146</v>
      </c>
      <c r="F26" s="33">
        <v>1</v>
      </c>
      <c r="G26" s="61" t="s">
        <v>98</v>
      </c>
      <c r="H26" s="62">
        <v>0</v>
      </c>
      <c r="I26" s="55" t="s">
        <v>280</v>
      </c>
      <c r="J26" s="53">
        <v>3</v>
      </c>
    </row>
    <row r="27" spans="1:10" ht="21" customHeight="1">
      <c r="A27" s="25" t="s">
        <v>21</v>
      </c>
      <c r="B27" s="13">
        <v>5</v>
      </c>
      <c r="C27" s="21">
        <v>0.50694444444444442</v>
      </c>
      <c r="D27" s="15">
        <v>4</v>
      </c>
      <c r="E27" s="22" t="s">
        <v>148</v>
      </c>
      <c r="F27" s="33">
        <v>2</v>
      </c>
      <c r="G27" s="61" t="s">
        <v>98</v>
      </c>
      <c r="H27" s="62">
        <v>1</v>
      </c>
      <c r="I27" s="55" t="s">
        <v>154</v>
      </c>
      <c r="J27" s="53">
        <v>4</v>
      </c>
    </row>
    <row r="28" spans="1:10" ht="21" customHeight="1">
      <c r="A28" s="322" t="s">
        <v>355</v>
      </c>
      <c r="B28" s="27">
        <v>6</v>
      </c>
      <c r="C28" s="21"/>
      <c r="D28" s="15"/>
      <c r="J28" s="53"/>
    </row>
    <row r="29" spans="1:10" ht="21" customHeight="1">
      <c r="A29" s="12" t="s">
        <v>154</v>
      </c>
      <c r="B29" s="27">
        <v>7</v>
      </c>
      <c r="C29" s="21"/>
      <c r="D29" s="15"/>
      <c r="J29" s="53"/>
    </row>
    <row r="30" spans="1:10" ht="21" customHeight="1">
      <c r="A30" s="200" t="s">
        <v>105</v>
      </c>
      <c r="B30" s="27">
        <v>8</v>
      </c>
      <c r="C30" s="21"/>
      <c r="D30" s="15"/>
      <c r="J30" s="53"/>
    </row>
    <row r="31" spans="1:10" ht="21" customHeight="1">
      <c r="A31" s="12"/>
      <c r="B31" s="27">
        <v>9</v>
      </c>
      <c r="C31" s="21"/>
      <c r="D31" s="15"/>
      <c r="J31" s="53"/>
    </row>
    <row r="32" spans="1:10" ht="21" customHeight="1" thickBot="1">
      <c r="A32" s="173"/>
      <c r="B32" s="27">
        <v>10</v>
      </c>
      <c r="C32" s="21"/>
      <c r="D32" s="15"/>
      <c r="J32" s="53"/>
    </row>
    <row r="33" spans="1:10" ht="21.75" customHeight="1">
      <c r="A33" s="29" t="s">
        <v>104</v>
      </c>
      <c r="B33" s="27">
        <v>11</v>
      </c>
      <c r="C33" s="21"/>
      <c r="D33" s="15"/>
      <c r="J33" s="53"/>
    </row>
    <row r="34" spans="1:10" ht="21.75" customHeight="1">
      <c r="A34" s="26" t="s">
        <v>147</v>
      </c>
      <c r="B34" s="27">
        <v>12</v>
      </c>
      <c r="C34" s="21"/>
      <c r="D34" s="15"/>
      <c r="E34" s="22"/>
      <c r="F34" s="33"/>
      <c r="G34" s="61"/>
      <c r="H34" s="62"/>
      <c r="I34" s="55"/>
      <c r="J34" s="53"/>
    </row>
    <row r="35" spans="1:10" ht="21.75" hidden="1" customHeight="1">
      <c r="A35" s="31"/>
      <c r="B35" s="27">
        <v>13</v>
      </c>
      <c r="C35" s="21"/>
      <c r="D35" s="580"/>
      <c r="E35" s="577"/>
      <c r="F35" s="17"/>
      <c r="G35" s="18"/>
      <c r="H35" s="19"/>
      <c r="I35" s="578"/>
      <c r="J35" s="53"/>
    </row>
    <row r="36" spans="1:10" ht="21.75" hidden="1" customHeight="1">
      <c r="A36" s="34"/>
      <c r="B36" s="27">
        <v>14</v>
      </c>
      <c r="C36" s="21"/>
      <c r="D36" s="579"/>
      <c r="E36" s="577"/>
      <c r="F36" s="17"/>
      <c r="G36" s="18"/>
      <c r="H36" s="19"/>
      <c r="I36" s="578"/>
      <c r="J36" s="53"/>
    </row>
    <row r="37" spans="1:10" ht="21.75" hidden="1" customHeight="1">
      <c r="A37" s="34"/>
      <c r="B37" s="27">
        <v>15</v>
      </c>
      <c r="C37" s="21"/>
      <c r="D37" s="579"/>
      <c r="E37" s="577"/>
      <c r="F37" s="17"/>
      <c r="G37" s="18"/>
      <c r="H37" s="19"/>
      <c r="I37" s="578"/>
      <c r="J37" s="53"/>
    </row>
    <row r="38" spans="1:10" ht="21.75" customHeight="1" thickBot="1">
      <c r="A38" s="35"/>
      <c r="B38" s="36"/>
      <c r="C38" s="37"/>
      <c r="D38" s="38"/>
      <c r="E38" s="32"/>
      <c r="F38" s="33"/>
      <c r="G38" s="33"/>
      <c r="H38" s="33"/>
      <c r="I38" s="30"/>
      <c r="J38" s="59"/>
    </row>
    <row r="39" spans="1:10" ht="21.75" customHeight="1" thickBot="1">
      <c r="A39" s="364"/>
      <c r="B39" s="356"/>
      <c r="C39" s="357"/>
      <c r="D39" s="356"/>
      <c r="E39" s="358"/>
      <c r="F39" s="359"/>
      <c r="G39" s="359"/>
      <c r="H39" s="359"/>
      <c r="I39" s="358"/>
      <c r="J39" s="360"/>
    </row>
    <row r="40" spans="1:10" ht="21.75" customHeight="1">
      <c r="A40" s="9" t="s">
        <v>102</v>
      </c>
      <c r="B40" s="10" t="s">
        <v>1</v>
      </c>
      <c r="C40" s="11" t="s">
        <v>2</v>
      </c>
      <c r="D40" s="11" t="s">
        <v>3</v>
      </c>
      <c r="E40" s="778" t="s">
        <v>4</v>
      </c>
      <c r="F40" s="779"/>
      <c r="G40" s="779"/>
      <c r="H40" s="779"/>
      <c r="I40" s="780"/>
      <c r="J40" s="51" t="s">
        <v>5</v>
      </c>
    </row>
    <row r="41" spans="1:10" ht="21.75" customHeight="1">
      <c r="A41" s="12">
        <v>45579</v>
      </c>
      <c r="B41" s="13">
        <v>1</v>
      </c>
      <c r="C41" s="14">
        <v>0.5625</v>
      </c>
      <c r="D41" s="15">
        <v>4</v>
      </c>
      <c r="E41" s="577" t="s">
        <v>144</v>
      </c>
      <c r="F41" s="17">
        <v>5</v>
      </c>
      <c r="G41" s="18" t="s">
        <v>98</v>
      </c>
      <c r="H41" s="19">
        <v>1</v>
      </c>
      <c r="I41" s="578" t="s">
        <v>155</v>
      </c>
      <c r="J41" s="53">
        <v>2</v>
      </c>
    </row>
    <row r="42" spans="1:10" ht="21.75" customHeight="1">
      <c r="A42" s="20" t="str">
        <f>"（"&amp;TEXT(A41,"aaa")&amp;"）"</f>
        <v>（月）</v>
      </c>
      <c r="B42" s="13">
        <v>2</v>
      </c>
      <c r="C42" s="21"/>
      <c r="D42" s="15"/>
      <c r="E42" s="22"/>
      <c r="F42" s="33"/>
      <c r="G42" s="61" t="s">
        <v>98</v>
      </c>
      <c r="H42" s="62"/>
      <c r="I42" s="55"/>
      <c r="J42" s="53"/>
    </row>
    <row r="43" spans="1:10" ht="21.75" customHeight="1">
      <c r="A43" s="23" t="s">
        <v>103</v>
      </c>
      <c r="B43" s="13">
        <v>3</v>
      </c>
      <c r="C43" s="581">
        <v>0.61458333333333337</v>
      </c>
      <c r="D43" s="579">
        <v>4</v>
      </c>
      <c r="E43" s="577" t="s">
        <v>155</v>
      </c>
      <c r="F43" s="17">
        <v>0</v>
      </c>
      <c r="G43" s="18" t="s">
        <v>98</v>
      </c>
      <c r="H43" s="19">
        <v>8</v>
      </c>
      <c r="I43" s="578" t="s">
        <v>128</v>
      </c>
      <c r="J43" s="53">
        <v>1</v>
      </c>
    </row>
    <row r="44" spans="1:10" ht="21.75" customHeight="1">
      <c r="A44" s="24" t="s">
        <v>385</v>
      </c>
      <c r="B44" s="13">
        <v>4</v>
      </c>
      <c r="C44" s="21"/>
      <c r="D44" s="15"/>
      <c r="E44" s="22"/>
      <c r="F44" s="33"/>
      <c r="G44" s="61"/>
      <c r="H44" s="62"/>
      <c r="I44" s="55"/>
      <c r="J44" s="53"/>
    </row>
    <row r="45" spans="1:10" ht="21.75" customHeight="1">
      <c r="A45" s="25" t="s">
        <v>21</v>
      </c>
      <c r="B45" s="13">
        <v>5</v>
      </c>
      <c r="C45" s="21"/>
      <c r="D45" s="15"/>
      <c r="E45" s="22"/>
      <c r="F45" s="33"/>
      <c r="G45" s="61"/>
      <c r="H45" s="62"/>
      <c r="I45" s="55"/>
      <c r="J45" s="53"/>
    </row>
    <row r="46" spans="1:10" ht="21.75" customHeight="1">
      <c r="A46" s="26" t="s">
        <v>378</v>
      </c>
      <c r="B46" s="27">
        <v>6</v>
      </c>
      <c r="C46" s="21"/>
      <c r="D46" s="15"/>
      <c r="E46" s="22"/>
      <c r="F46" s="33"/>
      <c r="G46" s="61"/>
      <c r="H46" s="62"/>
      <c r="I46" s="55"/>
      <c r="J46" s="53"/>
    </row>
    <row r="47" spans="1:10" ht="21.75" customHeight="1">
      <c r="A47" s="12"/>
      <c r="B47" s="27">
        <v>7</v>
      </c>
      <c r="C47" s="21"/>
      <c r="D47" s="15"/>
      <c r="E47" s="22"/>
      <c r="F47" s="33"/>
      <c r="G47" s="61"/>
      <c r="H47" s="62"/>
      <c r="I47" s="55"/>
      <c r="J47" s="53"/>
    </row>
    <row r="48" spans="1:10" ht="21.75" customHeight="1">
      <c r="A48" s="200" t="s">
        <v>105</v>
      </c>
      <c r="B48" s="27">
        <v>8</v>
      </c>
      <c r="C48" s="21"/>
      <c r="D48" s="15"/>
      <c r="E48" s="22"/>
      <c r="F48" s="33"/>
      <c r="G48" s="61"/>
      <c r="H48" s="62"/>
      <c r="I48" s="55"/>
      <c r="J48" s="53"/>
    </row>
    <row r="49" spans="1:10" ht="21.75" customHeight="1">
      <c r="A49" s="12"/>
      <c r="B49" s="27">
        <v>9</v>
      </c>
      <c r="C49" s="21"/>
      <c r="D49" s="15"/>
      <c r="E49" s="30"/>
      <c r="F49" s="33"/>
      <c r="G49" s="61"/>
      <c r="H49" s="62"/>
      <c r="I49" s="55"/>
      <c r="J49" s="53"/>
    </row>
    <row r="50" spans="1:10" ht="21.75" customHeight="1" thickBot="1">
      <c r="A50" s="173"/>
      <c r="B50" s="27">
        <v>10</v>
      </c>
      <c r="C50" s="21"/>
      <c r="D50" s="15"/>
      <c r="E50" s="22"/>
      <c r="F50" s="33"/>
      <c r="G50" s="61"/>
      <c r="H50" s="62"/>
      <c r="I50" s="55"/>
      <c r="J50" s="53"/>
    </row>
    <row r="51" spans="1:10" ht="21.75" customHeight="1">
      <c r="A51" s="29" t="s">
        <v>104</v>
      </c>
      <c r="B51" s="27">
        <v>11</v>
      </c>
      <c r="C51" s="21"/>
      <c r="D51" s="15"/>
      <c r="E51" s="22"/>
      <c r="F51" s="33"/>
      <c r="G51" s="61"/>
      <c r="H51" s="62"/>
      <c r="I51" s="55"/>
      <c r="J51" s="53"/>
    </row>
    <row r="52" spans="1:10" ht="21.75" customHeight="1">
      <c r="A52" s="26" t="s">
        <v>144</v>
      </c>
      <c r="B52" s="27">
        <v>12</v>
      </c>
      <c r="C52" s="21"/>
      <c r="D52" s="15"/>
      <c r="E52" s="22"/>
      <c r="F52" s="33"/>
      <c r="G52" s="61"/>
      <c r="H52" s="62"/>
      <c r="I52" s="30"/>
      <c r="J52" s="53"/>
    </row>
    <row r="53" spans="1:10" ht="21.75" customHeight="1">
      <c r="A53" s="31"/>
      <c r="B53" s="27">
        <v>13</v>
      </c>
      <c r="C53" s="21"/>
      <c r="D53" s="15"/>
      <c r="E53" s="22"/>
      <c r="F53" s="33"/>
      <c r="G53" s="61"/>
      <c r="H53" s="62"/>
      <c r="I53" s="30"/>
      <c r="J53" s="53"/>
    </row>
    <row r="54" spans="1:10" ht="21" customHeight="1">
      <c r="A54" s="34"/>
      <c r="B54" s="27">
        <v>14</v>
      </c>
      <c r="C54" s="21"/>
      <c r="D54" s="15"/>
      <c r="E54" s="22"/>
      <c r="F54" s="33"/>
      <c r="G54" s="61"/>
      <c r="H54" s="62"/>
      <c r="I54" s="30"/>
      <c r="J54" s="53"/>
    </row>
    <row r="55" spans="1:10" ht="21" customHeight="1">
      <c r="A55" s="34"/>
      <c r="B55" s="27">
        <v>15</v>
      </c>
      <c r="C55" s="21"/>
      <c r="D55" s="15"/>
      <c r="E55" s="22"/>
      <c r="F55" s="33"/>
      <c r="G55" s="61"/>
      <c r="H55" s="62"/>
      <c r="I55" s="30"/>
      <c r="J55" s="53"/>
    </row>
    <row r="56" spans="1:10" ht="21" customHeight="1" thickBot="1">
      <c r="A56" s="35"/>
      <c r="B56" s="36"/>
      <c r="C56" s="37"/>
      <c r="D56" s="38"/>
      <c r="E56" s="32"/>
      <c r="F56" s="49"/>
      <c r="G56" s="49"/>
      <c r="H56" s="49"/>
      <c r="I56" s="58"/>
      <c r="J56" s="59"/>
    </row>
    <row r="57" spans="1:10" ht="21" customHeight="1" thickBot="1">
      <c r="A57" s="474"/>
      <c r="B57" s="169"/>
      <c r="C57" s="222"/>
      <c r="D57" s="169"/>
      <c r="E57" s="30"/>
      <c r="F57" s="33"/>
      <c r="G57" s="33"/>
      <c r="H57" s="33"/>
      <c r="I57" s="30"/>
      <c r="J57" s="475"/>
    </row>
    <row r="58" spans="1:10" ht="21.75" customHeight="1">
      <c r="A58" s="9" t="s">
        <v>102</v>
      </c>
      <c r="B58" s="10" t="s">
        <v>1</v>
      </c>
      <c r="C58" s="11" t="s">
        <v>2</v>
      </c>
      <c r="D58" s="11" t="s">
        <v>3</v>
      </c>
      <c r="E58" s="778" t="s">
        <v>4</v>
      </c>
      <c r="F58" s="779"/>
      <c r="G58" s="779"/>
      <c r="H58" s="779"/>
      <c r="I58" s="780"/>
      <c r="J58" s="51" t="s">
        <v>5</v>
      </c>
    </row>
    <row r="59" spans="1:10" ht="21.75" customHeight="1">
      <c r="A59" s="12">
        <v>45606</v>
      </c>
      <c r="B59" s="13">
        <v>1</v>
      </c>
      <c r="C59" s="14">
        <v>0.44791666666666669</v>
      </c>
      <c r="D59" s="15">
        <v>4</v>
      </c>
      <c r="E59" s="16" t="s">
        <v>137</v>
      </c>
      <c r="F59" s="33">
        <v>0</v>
      </c>
      <c r="G59" s="61" t="s">
        <v>98</v>
      </c>
      <c r="H59" s="62">
        <v>4</v>
      </c>
      <c r="I59" s="52" t="s">
        <v>146</v>
      </c>
      <c r="J59" s="53">
        <v>2</v>
      </c>
    </row>
    <row r="60" spans="1:10" ht="21.75" customHeight="1">
      <c r="A60" s="20" t="str">
        <f>"（"&amp;TEXT(A59,"aaa")&amp;"）"</f>
        <v>（日）</v>
      </c>
      <c r="B60" s="13">
        <v>2</v>
      </c>
      <c r="C60" s="21">
        <v>0.47569444444444442</v>
      </c>
      <c r="D60" s="15">
        <v>4</v>
      </c>
      <c r="E60" s="22" t="s">
        <v>147</v>
      </c>
      <c r="F60" s="33">
        <v>3</v>
      </c>
      <c r="G60" s="61" t="s">
        <v>98</v>
      </c>
      <c r="H60" s="62">
        <v>2</v>
      </c>
      <c r="I60" s="55" t="s">
        <v>144</v>
      </c>
      <c r="J60" s="53">
        <v>1</v>
      </c>
    </row>
    <row r="61" spans="1:10" ht="21.75" customHeight="1">
      <c r="A61" s="23" t="s">
        <v>103</v>
      </c>
      <c r="B61" s="13">
        <v>3</v>
      </c>
      <c r="C61" s="21">
        <v>0.50347222222222221</v>
      </c>
      <c r="D61" s="15">
        <v>4</v>
      </c>
      <c r="E61" s="22" t="s">
        <v>155</v>
      </c>
      <c r="F61" s="33">
        <v>1</v>
      </c>
      <c r="G61" s="61" t="s">
        <v>98</v>
      </c>
      <c r="H61" s="62">
        <v>3</v>
      </c>
      <c r="I61" s="55" t="s">
        <v>146</v>
      </c>
      <c r="J61" s="53">
        <v>4</v>
      </c>
    </row>
    <row r="62" spans="1:10" ht="21.75" customHeight="1">
      <c r="A62" s="24" t="s">
        <v>385</v>
      </c>
      <c r="B62" s="13">
        <v>4</v>
      </c>
      <c r="C62" s="21">
        <v>0.53125</v>
      </c>
      <c r="D62" s="15">
        <v>4</v>
      </c>
      <c r="E62" s="22" t="s">
        <v>154</v>
      </c>
      <c r="F62" s="33">
        <v>1</v>
      </c>
      <c r="G62" s="61" t="s">
        <v>98</v>
      </c>
      <c r="H62" s="62">
        <v>2</v>
      </c>
      <c r="I62" s="55" t="s">
        <v>144</v>
      </c>
      <c r="J62" s="53">
        <v>3</v>
      </c>
    </row>
    <row r="63" spans="1:10" ht="21.75" customHeight="1">
      <c r="A63" s="25" t="s">
        <v>21</v>
      </c>
      <c r="B63" s="13">
        <v>5</v>
      </c>
      <c r="C63" s="21">
        <v>0.55902777777777779</v>
      </c>
      <c r="D63" s="15">
        <v>4</v>
      </c>
      <c r="E63" s="22" t="s">
        <v>280</v>
      </c>
      <c r="F63" s="33">
        <v>0</v>
      </c>
      <c r="G63" s="61" t="s">
        <v>98</v>
      </c>
      <c r="H63" s="62">
        <v>3</v>
      </c>
      <c r="I63" s="55" t="s">
        <v>128</v>
      </c>
      <c r="J63" s="53">
        <v>6</v>
      </c>
    </row>
    <row r="64" spans="1:10" ht="21.75" customHeight="1">
      <c r="A64" s="26" t="s">
        <v>395</v>
      </c>
      <c r="B64" s="27">
        <v>6</v>
      </c>
      <c r="C64" s="21">
        <v>0.58680555555555558</v>
      </c>
      <c r="D64" s="15">
        <v>4</v>
      </c>
      <c r="E64" s="22" t="s">
        <v>137</v>
      </c>
      <c r="F64" s="33">
        <v>3</v>
      </c>
      <c r="G64" s="61" t="s">
        <v>98</v>
      </c>
      <c r="H64" s="62">
        <v>1</v>
      </c>
      <c r="I64" s="55" t="s">
        <v>148</v>
      </c>
      <c r="J64" s="53">
        <v>5</v>
      </c>
    </row>
    <row r="65" spans="1:10" ht="21.75" customHeight="1">
      <c r="A65" s="12" t="s">
        <v>444</v>
      </c>
      <c r="B65" s="27">
        <v>7</v>
      </c>
      <c r="C65" s="21">
        <v>0.61458333333333337</v>
      </c>
      <c r="D65" s="15">
        <v>4</v>
      </c>
      <c r="E65" s="22" t="s">
        <v>154</v>
      </c>
      <c r="F65" s="33">
        <v>0</v>
      </c>
      <c r="G65" s="61" t="s">
        <v>98</v>
      </c>
      <c r="H65" s="62">
        <v>4</v>
      </c>
      <c r="I65" s="55" t="s">
        <v>128</v>
      </c>
      <c r="J65" s="53">
        <v>8</v>
      </c>
    </row>
    <row r="66" spans="1:10" ht="21.75" customHeight="1">
      <c r="A66" s="200" t="s">
        <v>105</v>
      </c>
      <c r="B66" s="27">
        <v>8</v>
      </c>
      <c r="C66" s="21">
        <v>0.51736111111111105</v>
      </c>
      <c r="D66" s="15">
        <v>4</v>
      </c>
      <c r="E66" s="22" t="s">
        <v>155</v>
      </c>
      <c r="F66" s="33">
        <v>1</v>
      </c>
      <c r="G66" s="61" t="s">
        <v>98</v>
      </c>
      <c r="H66" s="62">
        <v>1</v>
      </c>
      <c r="I66" s="55" t="s">
        <v>148</v>
      </c>
      <c r="J66" s="53">
        <v>7</v>
      </c>
    </row>
    <row r="67" spans="1:10" ht="21.75" customHeight="1">
      <c r="A67" s="12"/>
      <c r="B67" s="27">
        <v>9</v>
      </c>
      <c r="C67" s="21"/>
      <c r="D67" s="15"/>
      <c r="E67" s="30"/>
      <c r="F67" s="33"/>
      <c r="G67" s="61"/>
      <c r="H67" s="62"/>
      <c r="I67" s="55"/>
      <c r="J67" s="53"/>
    </row>
    <row r="68" spans="1:10" ht="21.75" customHeight="1" thickBot="1">
      <c r="A68" s="173"/>
      <c r="B68" s="27">
        <v>10</v>
      </c>
      <c r="C68" s="21"/>
      <c r="D68" s="15"/>
      <c r="E68" s="22"/>
      <c r="F68" s="33"/>
      <c r="G68" s="61"/>
      <c r="H68" s="62"/>
      <c r="I68" s="55"/>
      <c r="J68" s="53"/>
    </row>
    <row r="69" spans="1:10" ht="21.75" customHeight="1">
      <c r="A69" s="29" t="s">
        <v>104</v>
      </c>
      <c r="B69" s="27">
        <v>11</v>
      </c>
      <c r="C69" s="21"/>
      <c r="D69" s="15"/>
      <c r="E69" s="22"/>
      <c r="F69" s="33"/>
      <c r="G69" s="61"/>
      <c r="H69" s="62"/>
      <c r="I69" s="55"/>
      <c r="J69" s="53"/>
    </row>
    <row r="70" spans="1:10" ht="21.75" customHeight="1">
      <c r="A70" s="26" t="s">
        <v>378</v>
      </c>
      <c r="B70" s="27">
        <v>12</v>
      </c>
      <c r="C70" s="21"/>
      <c r="D70" s="15"/>
      <c r="E70" s="22"/>
      <c r="F70" s="33"/>
      <c r="G70" s="61"/>
      <c r="H70" s="62"/>
      <c r="I70" s="55"/>
      <c r="J70" s="53"/>
    </row>
    <row r="71" spans="1:10" ht="21.75" customHeight="1">
      <c r="A71" s="31"/>
      <c r="B71" s="27">
        <v>13</v>
      </c>
      <c r="C71" s="21"/>
      <c r="D71" s="15"/>
      <c r="E71" s="22"/>
      <c r="F71" s="33"/>
      <c r="G71" s="61"/>
      <c r="H71" s="62"/>
      <c r="I71" s="55"/>
      <c r="J71" s="53"/>
    </row>
    <row r="72" spans="1:10" ht="21" customHeight="1">
      <c r="A72" s="34"/>
      <c r="B72" s="27">
        <v>14</v>
      </c>
      <c r="C72" s="21"/>
      <c r="D72" s="15"/>
      <c r="E72" s="22"/>
      <c r="F72" s="33"/>
      <c r="G72" s="61"/>
      <c r="H72" s="62"/>
      <c r="I72" s="30"/>
      <c r="J72" s="53"/>
    </row>
    <row r="73" spans="1:10" ht="21" customHeight="1">
      <c r="A73" s="34"/>
      <c r="B73" s="27">
        <v>15</v>
      </c>
      <c r="C73" s="21"/>
      <c r="D73" s="15"/>
      <c r="E73" s="22"/>
      <c r="F73" s="33"/>
      <c r="G73" s="61"/>
      <c r="H73" s="62"/>
      <c r="I73" s="30"/>
      <c r="J73" s="53"/>
    </row>
    <row r="74" spans="1:10" ht="21" customHeight="1" thickBot="1">
      <c r="A74" s="35"/>
      <c r="B74" s="36"/>
      <c r="C74" s="37"/>
      <c r="D74" s="38"/>
      <c r="E74" s="32"/>
      <c r="F74" s="33"/>
      <c r="G74" s="33"/>
      <c r="H74" s="33"/>
      <c r="I74" s="30"/>
      <c r="J74" s="53"/>
    </row>
    <row r="75" spans="1:10" ht="21" customHeight="1" thickBot="1">
      <c r="A75" s="784"/>
      <c r="B75" s="784"/>
      <c r="C75" s="784"/>
      <c r="D75" s="784"/>
      <c r="E75" s="784"/>
      <c r="F75" s="784"/>
      <c r="G75" s="784"/>
      <c r="H75" s="784"/>
      <c r="I75" s="784"/>
      <c r="J75" s="784"/>
    </row>
    <row r="76" spans="1:10" ht="21" customHeight="1" thickBot="1">
      <c r="A76" s="354"/>
      <c r="B76" s="354"/>
      <c r="C76" s="354"/>
      <c r="D76" s="354"/>
      <c r="E76" s="354"/>
      <c r="F76" s="354"/>
      <c r="G76" s="354"/>
      <c r="H76" s="354"/>
      <c r="I76" s="354"/>
      <c r="J76" s="354"/>
    </row>
    <row r="77" spans="1:10" ht="21.75" hidden="1" customHeight="1">
      <c r="A77" s="324"/>
      <c r="B77" s="221"/>
      <c r="C77" s="222"/>
      <c r="D77" s="221"/>
      <c r="E77" s="325"/>
      <c r="F77" s="185"/>
      <c r="G77" s="172"/>
      <c r="H77" s="172"/>
      <c r="I77" s="326"/>
      <c r="J77" s="265"/>
    </row>
    <row r="78" spans="1:10" ht="21.75" hidden="1" customHeight="1" thickBot="1">
      <c r="A78" s="4" t="s">
        <v>106</v>
      </c>
      <c r="B78" s="5"/>
      <c r="C78" s="6"/>
      <c r="D78" s="5"/>
      <c r="E78" s="7"/>
      <c r="F78" s="8"/>
      <c r="G78" s="8"/>
      <c r="H78" s="8"/>
      <c r="I78" s="8"/>
      <c r="J78" s="50"/>
    </row>
    <row r="79" spans="1:10" ht="21.75" hidden="1" customHeight="1" thickBot="1">
      <c r="A79" s="9" t="s">
        <v>102</v>
      </c>
      <c r="B79" s="10" t="s">
        <v>1</v>
      </c>
      <c r="C79" s="11" t="s">
        <v>2</v>
      </c>
      <c r="D79" s="11" t="s">
        <v>3</v>
      </c>
      <c r="E79" s="778" t="s">
        <v>4</v>
      </c>
      <c r="F79" s="779"/>
      <c r="G79" s="779"/>
      <c r="H79" s="779"/>
      <c r="I79" s="780"/>
      <c r="J79" s="51" t="s">
        <v>5</v>
      </c>
    </row>
    <row r="80" spans="1:10" ht="21.75" hidden="1" customHeight="1" thickBot="1">
      <c r="A80" s="12"/>
      <c r="B80" s="13">
        <v>1</v>
      </c>
      <c r="C80" s="14"/>
      <c r="D80" s="15"/>
      <c r="E80" s="16"/>
      <c r="F80" s="33"/>
      <c r="G80" s="61" t="s">
        <v>98</v>
      </c>
      <c r="H80" s="62"/>
      <c r="I80" s="52"/>
      <c r="J80" s="53">
        <v>22</v>
      </c>
    </row>
    <row r="81" spans="1:10" ht="21.75" hidden="1" customHeight="1" thickBot="1">
      <c r="A81" s="20" t="str">
        <f>"（"&amp;TEXT(A80,"aaa")&amp;"）"</f>
        <v>（土）</v>
      </c>
      <c r="B81" s="13">
        <v>2</v>
      </c>
      <c r="C81" s="21"/>
      <c r="D81" s="15"/>
      <c r="E81" s="22"/>
      <c r="F81" s="33"/>
      <c r="G81" s="61" t="s">
        <v>98</v>
      </c>
      <c r="H81" s="62"/>
      <c r="I81" s="55"/>
      <c r="J81" s="53">
        <v>21</v>
      </c>
    </row>
    <row r="82" spans="1:10" ht="21.75" hidden="1" customHeight="1" thickBot="1">
      <c r="A82" s="23" t="s">
        <v>103</v>
      </c>
      <c r="B82" s="13">
        <v>3</v>
      </c>
      <c r="C82" s="21"/>
      <c r="D82" s="15"/>
      <c r="E82" s="22"/>
      <c r="F82" s="33"/>
      <c r="G82" s="61" t="s">
        <v>98</v>
      </c>
      <c r="H82" s="62"/>
      <c r="I82" s="55"/>
      <c r="J82" s="53">
        <v>24</v>
      </c>
    </row>
    <row r="83" spans="1:10" ht="21" hidden="1" customHeight="1" thickBot="1">
      <c r="A83" s="24"/>
      <c r="B83" s="13">
        <v>4</v>
      </c>
      <c r="C83" s="21"/>
      <c r="D83" s="15"/>
      <c r="E83" s="22"/>
      <c r="F83" s="33"/>
      <c r="G83" s="61" t="s">
        <v>98</v>
      </c>
      <c r="H83" s="62"/>
      <c r="I83" s="55"/>
      <c r="J83" s="53">
        <v>23</v>
      </c>
    </row>
    <row r="84" spans="1:10" ht="21.75" hidden="1" customHeight="1" thickBot="1">
      <c r="A84" s="25" t="s">
        <v>21</v>
      </c>
      <c r="B84" s="13">
        <v>5</v>
      </c>
      <c r="C84" s="21"/>
      <c r="D84" s="15"/>
      <c r="E84" s="22"/>
      <c r="F84" s="33"/>
      <c r="G84" s="61" t="s">
        <v>98</v>
      </c>
      <c r="H84" s="62"/>
      <c r="I84" s="55"/>
      <c r="J84" s="53">
        <v>26</v>
      </c>
    </row>
    <row r="85" spans="1:10" ht="21.75" hidden="1" customHeight="1" thickBot="1">
      <c r="A85" s="26"/>
      <c r="B85" s="27">
        <v>6</v>
      </c>
      <c r="C85" s="21"/>
      <c r="D85" s="15"/>
      <c r="E85" s="22"/>
      <c r="F85" s="33"/>
      <c r="G85" s="61"/>
      <c r="H85" s="62"/>
      <c r="I85" s="55"/>
      <c r="J85" s="53">
        <v>25</v>
      </c>
    </row>
    <row r="86" spans="1:10" ht="21.75" hidden="1" customHeight="1" thickBot="1">
      <c r="A86" s="12"/>
      <c r="B86" s="27">
        <v>7</v>
      </c>
      <c r="C86" s="21"/>
      <c r="D86" s="15"/>
      <c r="E86" s="22"/>
      <c r="F86" s="33"/>
      <c r="G86" s="61"/>
      <c r="H86" s="62"/>
      <c r="I86" s="55"/>
      <c r="J86" s="53"/>
    </row>
    <row r="87" spans="1:10" ht="21.75" hidden="1" customHeight="1" thickBot="1">
      <c r="A87" s="200" t="s">
        <v>105</v>
      </c>
      <c r="B87" s="27">
        <v>8</v>
      </c>
      <c r="C87" s="21"/>
      <c r="D87" s="15"/>
      <c r="E87" s="22"/>
      <c r="F87" s="33"/>
      <c r="G87" s="61"/>
      <c r="H87" s="62"/>
      <c r="I87" s="55"/>
      <c r="J87" s="53"/>
    </row>
    <row r="88" spans="1:10" ht="21.75" hidden="1" customHeight="1" thickBot="1">
      <c r="A88" s="12"/>
      <c r="B88" s="27">
        <v>9</v>
      </c>
      <c r="C88" s="21"/>
      <c r="D88" s="15"/>
      <c r="E88" s="30"/>
      <c r="F88" s="33"/>
      <c r="G88" s="61"/>
      <c r="H88" s="62"/>
      <c r="I88" s="55"/>
      <c r="J88" s="53"/>
    </row>
    <row r="89" spans="1:10" ht="21.75" hidden="1" customHeight="1" thickBot="1">
      <c r="A89" s="173"/>
      <c r="B89" s="27">
        <v>10</v>
      </c>
      <c r="C89" s="21"/>
      <c r="D89" s="15"/>
      <c r="E89" s="22"/>
      <c r="F89" s="33"/>
      <c r="G89" s="61"/>
      <c r="H89" s="62"/>
      <c r="I89" s="55"/>
      <c r="J89" s="53"/>
    </row>
    <row r="90" spans="1:10" ht="21.75" hidden="1" customHeight="1">
      <c r="A90" s="29" t="s">
        <v>104</v>
      </c>
      <c r="B90" s="27">
        <v>11</v>
      </c>
      <c r="C90" s="21"/>
      <c r="D90" s="15"/>
      <c r="E90" s="22"/>
      <c r="F90" s="33"/>
      <c r="G90" s="61"/>
      <c r="H90" s="62"/>
      <c r="I90" s="55"/>
      <c r="J90" s="53"/>
    </row>
    <row r="91" spans="1:10" ht="21.75" hidden="1" customHeight="1">
      <c r="A91" s="26"/>
      <c r="B91" s="27">
        <v>12</v>
      </c>
      <c r="C91" s="21"/>
      <c r="D91" s="15"/>
      <c r="E91" s="22"/>
      <c r="F91" s="33"/>
      <c r="G91" s="61"/>
      <c r="H91" s="62"/>
      <c r="I91" s="30"/>
      <c r="J91" s="59"/>
    </row>
    <row r="92" spans="1:10" ht="21.75" hidden="1" customHeight="1">
      <c r="A92" s="35"/>
      <c r="B92" s="36"/>
      <c r="C92" s="37"/>
      <c r="D92" s="38"/>
      <c r="E92" s="32"/>
      <c r="F92" s="49"/>
      <c r="G92" s="49"/>
      <c r="H92" s="49"/>
      <c r="I92" s="58"/>
      <c r="J92" s="59"/>
    </row>
    <row r="93" spans="1:10" ht="21.75" hidden="1" customHeight="1"/>
    <row r="94" spans="1:10" ht="21.75" hidden="1" customHeight="1"/>
    <row r="95" spans="1:10" ht="21.75" hidden="1" customHeight="1"/>
    <row r="96" spans="1:10" ht="21" customHeight="1">
      <c r="A96" s="9" t="s">
        <v>102</v>
      </c>
      <c r="B96" s="10" t="s">
        <v>1</v>
      </c>
      <c r="C96" s="11" t="s">
        <v>2</v>
      </c>
      <c r="D96" s="11" t="s">
        <v>3</v>
      </c>
      <c r="E96" s="778" t="s">
        <v>4</v>
      </c>
      <c r="F96" s="779"/>
      <c r="G96" s="779"/>
      <c r="H96" s="779"/>
      <c r="I96" s="780"/>
      <c r="J96" s="51" t="s">
        <v>5</v>
      </c>
    </row>
    <row r="97" spans="1:10" ht="21" customHeight="1">
      <c r="A97" s="12">
        <v>45640</v>
      </c>
      <c r="B97" s="13">
        <v>1</v>
      </c>
      <c r="C97" s="14">
        <v>0.52083333333333337</v>
      </c>
      <c r="D97" s="15">
        <v>4</v>
      </c>
      <c r="E97" s="16" t="s">
        <v>301</v>
      </c>
      <c r="F97" s="33">
        <v>0</v>
      </c>
      <c r="G97" s="61" t="s">
        <v>98</v>
      </c>
      <c r="H97" s="62">
        <v>1</v>
      </c>
      <c r="I97" s="52" t="s">
        <v>137</v>
      </c>
      <c r="J97" s="53">
        <v>2</v>
      </c>
    </row>
    <row r="98" spans="1:10" ht="21" customHeight="1">
      <c r="A98" s="20" t="str">
        <f>"（"&amp;TEXT(A97,"aaa")&amp;"）"</f>
        <v>（土）</v>
      </c>
      <c r="B98" s="13">
        <v>2</v>
      </c>
      <c r="C98" s="21">
        <v>0.54861111111111105</v>
      </c>
      <c r="D98" s="15">
        <v>4</v>
      </c>
      <c r="E98" s="22" t="s">
        <v>148</v>
      </c>
      <c r="F98" s="33">
        <v>0</v>
      </c>
      <c r="G98" s="61" t="s">
        <v>98</v>
      </c>
      <c r="H98" s="62">
        <v>5</v>
      </c>
      <c r="I98" s="55" t="s">
        <v>146</v>
      </c>
      <c r="J98" s="53">
        <v>1</v>
      </c>
    </row>
    <row r="99" spans="1:10" ht="21" customHeight="1">
      <c r="A99" s="23" t="s">
        <v>103</v>
      </c>
      <c r="B99" s="13">
        <v>3</v>
      </c>
      <c r="C99" s="21">
        <v>0.57638888888888895</v>
      </c>
      <c r="D99" s="15">
        <v>4</v>
      </c>
      <c r="E99" s="30" t="s">
        <v>137</v>
      </c>
      <c r="F99" s="33">
        <v>0</v>
      </c>
      <c r="G99" s="61" t="s">
        <v>98</v>
      </c>
      <c r="H99" s="62">
        <v>0</v>
      </c>
      <c r="I99" s="55" t="s">
        <v>276</v>
      </c>
      <c r="J99" s="53">
        <v>5</v>
      </c>
    </row>
    <row r="100" spans="1:10" ht="21" customHeight="1">
      <c r="A100" s="24" t="s">
        <v>519</v>
      </c>
      <c r="B100" s="13">
        <v>4</v>
      </c>
      <c r="C100" s="21">
        <v>0.60416666666666663</v>
      </c>
      <c r="D100" s="15">
        <v>4</v>
      </c>
      <c r="E100" s="22" t="s">
        <v>154</v>
      </c>
      <c r="F100" s="33">
        <v>1</v>
      </c>
      <c r="G100" s="61" t="s">
        <v>98</v>
      </c>
      <c r="H100" s="62">
        <v>1</v>
      </c>
      <c r="I100" s="55" t="s">
        <v>147</v>
      </c>
      <c r="J100" s="53">
        <v>3</v>
      </c>
    </row>
    <row r="101" spans="1:10" ht="21" customHeight="1">
      <c r="A101" s="25" t="s">
        <v>21</v>
      </c>
      <c r="B101" s="13">
        <v>5</v>
      </c>
      <c r="C101" s="21">
        <v>0.63194444444444442</v>
      </c>
      <c r="D101" s="15">
        <v>4</v>
      </c>
      <c r="E101" s="22" t="s">
        <v>144</v>
      </c>
      <c r="F101" s="33">
        <v>3</v>
      </c>
      <c r="G101" s="61" t="s">
        <v>98</v>
      </c>
      <c r="H101" s="62">
        <v>2</v>
      </c>
      <c r="I101" s="55" t="s">
        <v>128</v>
      </c>
      <c r="J101" s="53">
        <v>4</v>
      </c>
    </row>
    <row r="102" spans="1:10" ht="21" customHeight="1">
      <c r="A102" s="322" t="s">
        <v>520</v>
      </c>
      <c r="B102" s="27">
        <v>6</v>
      </c>
      <c r="C102" s="21"/>
      <c r="D102" s="15"/>
      <c r="E102" s="30"/>
      <c r="F102" s="33"/>
      <c r="G102" s="61"/>
      <c r="H102" s="62"/>
      <c r="I102" s="55"/>
      <c r="J102" s="53"/>
    </row>
    <row r="103" spans="1:10" ht="21" customHeight="1">
      <c r="A103" s="323" t="s">
        <v>521</v>
      </c>
      <c r="B103" s="27">
        <v>7</v>
      </c>
      <c r="C103" s="21"/>
      <c r="D103" s="15"/>
      <c r="E103" s="22"/>
      <c r="F103" s="33"/>
      <c r="G103" s="61"/>
      <c r="H103" s="62"/>
      <c r="I103" s="55"/>
      <c r="J103" s="53"/>
    </row>
    <row r="104" spans="1:10" ht="21" customHeight="1">
      <c r="A104" s="323" t="s">
        <v>522</v>
      </c>
      <c r="B104" s="27">
        <v>8</v>
      </c>
      <c r="C104" s="21"/>
      <c r="D104" s="15"/>
      <c r="E104" s="22"/>
      <c r="F104" s="33"/>
      <c r="G104" s="61"/>
      <c r="H104" s="62"/>
      <c r="I104" s="55"/>
      <c r="J104" s="53"/>
    </row>
    <row r="105" spans="1:10" ht="21" customHeight="1">
      <c r="A105" s="323" t="s">
        <v>523</v>
      </c>
      <c r="B105" s="27">
        <v>9</v>
      </c>
      <c r="C105" s="21"/>
      <c r="D105" s="15"/>
      <c r="E105" s="22"/>
      <c r="F105" s="33"/>
      <c r="G105" s="61"/>
      <c r="H105" s="62"/>
      <c r="I105" s="55"/>
      <c r="J105" s="53"/>
    </row>
    <row r="106" spans="1:10" ht="21" customHeight="1" thickBot="1">
      <c r="A106" s="173"/>
      <c r="B106" s="27">
        <v>10</v>
      </c>
      <c r="C106" s="21"/>
      <c r="D106" s="15"/>
      <c r="E106" s="30"/>
      <c r="F106" s="33"/>
      <c r="G106" s="61"/>
      <c r="H106" s="62"/>
      <c r="I106" s="55"/>
      <c r="J106" s="53"/>
    </row>
    <row r="107" spans="1:10" ht="21.75" customHeight="1">
      <c r="A107" s="29" t="s">
        <v>104</v>
      </c>
      <c r="B107" s="27">
        <v>11</v>
      </c>
      <c r="C107" s="21"/>
      <c r="D107" s="15"/>
      <c r="E107" s="22"/>
      <c r="F107" s="33"/>
      <c r="G107" s="61"/>
      <c r="H107" s="62"/>
      <c r="I107" s="55"/>
      <c r="J107" s="53"/>
    </row>
    <row r="108" spans="1:10" ht="21.75" customHeight="1">
      <c r="A108" s="26" t="s">
        <v>146</v>
      </c>
      <c r="B108" s="27">
        <v>12</v>
      </c>
      <c r="C108" s="21"/>
      <c r="D108" s="15"/>
      <c r="E108" s="22"/>
      <c r="F108" s="33"/>
      <c r="G108" s="61"/>
      <c r="H108" s="62"/>
      <c r="I108" s="30"/>
      <c r="J108" s="53"/>
    </row>
    <row r="109" spans="1:10" ht="21.75" customHeight="1" thickBot="1">
      <c r="A109" s="35"/>
      <c r="B109" s="36"/>
      <c r="C109" s="37"/>
      <c r="D109" s="38"/>
      <c r="E109" s="32"/>
      <c r="F109" s="49"/>
      <c r="G109" s="49"/>
      <c r="H109" s="49"/>
      <c r="I109" s="58"/>
      <c r="J109" s="59"/>
    </row>
  </sheetData>
  <mergeCells count="9">
    <mergeCell ref="E96:I96"/>
    <mergeCell ref="E79:I79"/>
    <mergeCell ref="A75:J75"/>
    <mergeCell ref="A1:J1"/>
    <mergeCell ref="B3:D3"/>
    <mergeCell ref="E4:I4"/>
    <mergeCell ref="E22:I22"/>
    <mergeCell ref="E58:I58"/>
    <mergeCell ref="E40:I40"/>
  </mergeCells>
  <phoneticPr fontId="36"/>
  <printOptions horizontalCentered="1"/>
  <pageMargins left="0.23622047244094499" right="0.23622047244094499" top="0.74803149606299202" bottom="0.74803149606299202" header="0.31496062992126" footer="0.31496062992126"/>
  <pageSetup paperSize="9" scale="87" firstPageNumber="4294963191" orientation="portrait" useFirstPageNumber="1" r:id="rId1"/>
  <headerFooter alignWithMargins="0"/>
  <rowBreaks count="2" manualBreakCount="2">
    <brk id="38" max="9" man="1"/>
    <brk id="89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R51"/>
  <sheetViews>
    <sheetView showGridLines="0" view="pageBreakPreview" zoomScale="85" zoomScaleNormal="85" zoomScaleSheetLayoutView="85" workbookViewId="0">
      <selection activeCell="V26" sqref="V26:AC26"/>
    </sheetView>
  </sheetViews>
  <sheetFormatPr defaultColWidth="3.625" defaultRowHeight="17.25"/>
  <cols>
    <col min="1" max="3" width="3.375" customWidth="1"/>
    <col min="4" max="4" width="3.25" style="63" customWidth="1"/>
    <col min="5" max="5" width="3.25" customWidth="1"/>
    <col min="6" max="7" width="3.25" style="63" customWidth="1"/>
    <col min="8" max="8" width="3.25" customWidth="1"/>
    <col min="9" max="13" width="3.25" style="63" customWidth="1"/>
    <col min="14" max="14" width="3.25" customWidth="1"/>
    <col min="15" max="16" width="3.25" style="63" customWidth="1"/>
    <col min="17" max="17" width="3.25" customWidth="1"/>
    <col min="18" max="19" width="3.25" style="63" customWidth="1"/>
    <col min="20" max="20" width="3.25" customWidth="1"/>
    <col min="21" max="21" width="3.25" style="63" customWidth="1"/>
    <col min="22" max="22" width="3.25" style="64" customWidth="1"/>
    <col min="23" max="25" width="3.25" customWidth="1"/>
    <col min="26" max="28" width="3.375" customWidth="1"/>
    <col min="29" max="31" width="3.25" customWidth="1"/>
    <col min="32" max="32" width="3.25" style="63" customWidth="1"/>
    <col min="33" max="33" width="3.25" customWidth="1"/>
    <col min="34" max="38" width="3.25" style="63" customWidth="1"/>
    <col min="39" max="39" width="3.25" customWidth="1"/>
    <col min="40" max="41" width="3.25" style="63" customWidth="1"/>
    <col min="42" max="42" width="3.25" customWidth="1"/>
    <col min="43" max="44" width="3.25" style="63" customWidth="1"/>
    <col min="45" max="45" width="3.25" customWidth="1"/>
    <col min="46" max="46" width="3.25" style="63" customWidth="1"/>
    <col min="47" max="47" width="3.25" style="64" customWidth="1"/>
    <col min="48" max="48" width="3.25" customWidth="1"/>
    <col min="49" max="50" width="2.75" customWidth="1"/>
    <col min="51" max="51" width="10.125" customWidth="1"/>
    <col min="52" max="52" width="6.875" customWidth="1"/>
    <col min="53" max="54" width="3.625" customWidth="1"/>
    <col min="55" max="55" width="12.125" customWidth="1"/>
    <col min="56" max="56" width="30.125" customWidth="1"/>
    <col min="58" max="58" width="3.875" customWidth="1"/>
    <col min="60" max="60" width="13.5" customWidth="1"/>
  </cols>
  <sheetData>
    <row r="1" spans="1:96" ht="27.7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87"/>
      <c r="Q1" s="87"/>
      <c r="R1" s="766" t="s">
        <v>139</v>
      </c>
      <c r="S1" s="766"/>
      <c r="T1" s="766"/>
      <c r="U1" s="766"/>
      <c r="V1" s="766"/>
      <c r="W1" s="766"/>
      <c r="X1" s="766"/>
      <c r="Y1" s="766"/>
      <c r="Z1" s="766"/>
      <c r="AA1" s="766"/>
      <c r="AB1" s="766"/>
      <c r="AC1" s="87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7"/>
      <c r="AX1" s="67"/>
      <c r="AY1" s="67"/>
      <c r="AZ1" s="67"/>
      <c r="BA1" s="67"/>
      <c r="BB1" s="67"/>
      <c r="BC1" s="67"/>
      <c r="BD1" s="67"/>
    </row>
    <row r="2" spans="1:96" ht="12" customHeight="1">
      <c r="A2" s="66"/>
      <c r="B2" s="67"/>
      <c r="C2" s="67"/>
      <c r="D2" s="68"/>
      <c r="E2" s="67"/>
      <c r="F2" s="68"/>
      <c r="G2" s="68"/>
      <c r="H2" s="67"/>
      <c r="I2" s="68"/>
      <c r="J2" s="68"/>
      <c r="K2" s="68"/>
      <c r="L2" s="68"/>
      <c r="M2" s="68"/>
      <c r="N2" s="67"/>
      <c r="O2" s="68"/>
      <c r="P2" s="68"/>
      <c r="Q2" s="67"/>
      <c r="R2" s="68"/>
      <c r="S2" s="68"/>
      <c r="T2" s="67"/>
      <c r="U2" s="68"/>
      <c r="V2" s="110"/>
      <c r="AG2" s="67"/>
      <c r="AH2" s="68"/>
      <c r="AI2" s="68"/>
      <c r="AJ2" s="68"/>
      <c r="AK2" s="68"/>
      <c r="AL2" s="68"/>
      <c r="AM2" s="67"/>
      <c r="AN2" s="68"/>
      <c r="AO2" s="68"/>
      <c r="AP2" s="67"/>
      <c r="AQ2" s="68"/>
      <c r="AR2" s="68"/>
      <c r="AS2" s="67"/>
      <c r="AT2" s="68"/>
      <c r="AU2" s="110"/>
      <c r="AV2" s="67"/>
    </row>
    <row r="3" spans="1:96" ht="36" customHeight="1" thickBot="1">
      <c r="A3" s="69" t="s">
        <v>90</v>
      </c>
      <c r="B3" s="69"/>
      <c r="C3" s="69"/>
      <c r="D3" s="70"/>
      <c r="E3" s="71"/>
      <c r="F3" s="72"/>
      <c r="G3" s="70"/>
      <c r="H3" s="71"/>
      <c r="I3" s="72"/>
      <c r="J3" s="72"/>
      <c r="K3" s="72"/>
      <c r="L3" s="72"/>
      <c r="M3" s="72"/>
      <c r="N3" s="88"/>
      <c r="O3" s="72"/>
      <c r="P3" s="72"/>
      <c r="Q3" s="88"/>
      <c r="R3" s="72"/>
      <c r="S3" s="70"/>
      <c r="T3" s="111"/>
      <c r="U3" s="70"/>
      <c r="V3" s="112"/>
      <c r="W3" s="111"/>
      <c r="X3" s="111"/>
      <c r="Y3" s="111"/>
      <c r="Z3" s="111"/>
      <c r="AA3" s="111"/>
      <c r="AB3" s="111"/>
      <c r="AC3" s="69"/>
      <c r="AD3" s="69"/>
      <c r="AE3" s="69"/>
      <c r="AF3" s="70"/>
      <c r="AG3" s="71"/>
      <c r="AH3" s="144"/>
      <c r="AI3" s="144"/>
      <c r="AJ3" s="144"/>
      <c r="AK3" s="144"/>
      <c r="AL3" s="144"/>
      <c r="AM3" s="69"/>
      <c r="AN3" s="144"/>
      <c r="AO3" s="144"/>
      <c r="AP3" s="69"/>
      <c r="AQ3" s="144"/>
      <c r="AR3" s="144"/>
      <c r="AS3" s="69"/>
      <c r="AT3" s="144"/>
      <c r="AU3" s="112"/>
      <c r="AV3" s="111"/>
      <c r="AW3" s="111"/>
      <c r="AX3" s="111"/>
      <c r="AY3" s="111"/>
      <c r="AZ3" s="111"/>
      <c r="BA3" s="111"/>
      <c r="BB3" s="111"/>
      <c r="BC3" s="111"/>
      <c r="BD3" s="111"/>
    </row>
    <row r="4" spans="1:96" ht="36" customHeight="1" thickBot="1">
      <c r="A4" s="767" t="s">
        <v>91</v>
      </c>
      <c r="B4" s="768"/>
      <c r="C4" s="769"/>
      <c r="D4" s="765" t="str">
        <f>IF(A5="","",A5)</f>
        <v>SEISEKI-A</v>
      </c>
      <c r="E4" s="757"/>
      <c r="F4" s="770"/>
      <c r="G4" s="757" t="str">
        <f>IF(A6="","",A6)</f>
        <v>鶴牧</v>
      </c>
      <c r="H4" s="757"/>
      <c r="I4" s="757"/>
      <c r="J4" s="757" t="str">
        <f>IF(A7="","",A7)</f>
        <v>落合A</v>
      </c>
      <c r="K4" s="757"/>
      <c r="L4" s="757"/>
      <c r="M4" s="757" t="str">
        <f>IF(A8="","",A8)</f>
        <v>SEISEKI-B</v>
      </c>
      <c r="N4" s="757"/>
      <c r="O4" s="757"/>
      <c r="P4" s="757" t="str">
        <f>IF(A9="","",A9)</f>
        <v>多摩</v>
      </c>
      <c r="Q4" s="757"/>
      <c r="R4" s="757"/>
      <c r="S4" s="180" t="s">
        <v>92</v>
      </c>
      <c r="T4" s="145" t="s">
        <v>93</v>
      </c>
      <c r="U4" s="145" t="s">
        <v>94</v>
      </c>
      <c r="V4" s="146" t="s">
        <v>95</v>
      </c>
      <c r="W4" s="147" t="s">
        <v>96</v>
      </c>
      <c r="X4" s="111"/>
      <c r="Y4" s="111"/>
      <c r="AV4" s="165"/>
      <c r="AW4" s="165"/>
      <c r="AX4" s="165"/>
      <c r="AY4" s="165"/>
      <c r="AZ4" s="166"/>
      <c r="BA4" s="167"/>
      <c r="BB4" s="167"/>
      <c r="BC4" s="167"/>
      <c r="BD4" s="169"/>
      <c r="BE4" s="167"/>
      <c r="BV4" s="767" t="s">
        <v>97</v>
      </c>
      <c r="BW4" s="768"/>
      <c r="BX4" s="769"/>
      <c r="BY4" s="765" t="str">
        <f>IF(BV5="","",BV5)</f>
        <v/>
      </c>
      <c r="BZ4" s="757"/>
      <c r="CA4" s="770"/>
      <c r="CB4" s="757" t="str">
        <f>IF(BV6="","",BV6)</f>
        <v/>
      </c>
      <c r="CC4" s="757"/>
      <c r="CD4" s="757"/>
      <c r="CE4" s="757" t="str">
        <f>IF(BV7="","",BV7)</f>
        <v/>
      </c>
      <c r="CF4" s="757"/>
      <c r="CG4" s="757"/>
      <c r="CH4" s="757" t="str">
        <f>IF(BV8="","",BV8)</f>
        <v/>
      </c>
      <c r="CI4" s="757"/>
      <c r="CJ4" s="757"/>
      <c r="CK4" s="757" t="str">
        <f>IF(BV9="","",BV9)</f>
        <v/>
      </c>
      <c r="CL4" s="757"/>
      <c r="CM4" s="757"/>
      <c r="CN4" s="180" t="s">
        <v>92</v>
      </c>
      <c r="CO4" s="145" t="s">
        <v>93</v>
      </c>
      <c r="CP4" s="145" t="s">
        <v>94</v>
      </c>
      <c r="CQ4" s="146" t="s">
        <v>95</v>
      </c>
      <c r="CR4" s="147" t="s">
        <v>96</v>
      </c>
    </row>
    <row r="5" spans="1:96" ht="36" customHeight="1">
      <c r="A5" s="751" t="s">
        <v>141</v>
      </c>
      <c r="B5" s="752"/>
      <c r="C5" s="753"/>
      <c r="D5" s="759"/>
      <c r="E5" s="760"/>
      <c r="F5" s="761"/>
      <c r="G5" s="346">
        <v>0</v>
      </c>
      <c r="H5" s="328" t="s">
        <v>339</v>
      </c>
      <c r="I5" s="329">
        <v>1</v>
      </c>
      <c r="J5" s="346">
        <v>2</v>
      </c>
      <c r="K5" s="328" t="s">
        <v>339</v>
      </c>
      <c r="L5" s="329">
        <v>3</v>
      </c>
      <c r="M5" s="330">
        <v>2</v>
      </c>
      <c r="N5" s="328" t="s">
        <v>339</v>
      </c>
      <c r="O5" s="331">
        <v>3</v>
      </c>
      <c r="P5" s="330">
        <v>2</v>
      </c>
      <c r="Q5" s="328" t="s">
        <v>338</v>
      </c>
      <c r="R5" s="331">
        <v>0</v>
      </c>
      <c r="S5" s="148">
        <f>COUNTIF(D5:R5,"〇")*3+COUNTIF(D5:R5,"△")</f>
        <v>3</v>
      </c>
      <c r="T5" s="426">
        <f>D5+G5+J5+M5+P5</f>
        <v>6</v>
      </c>
      <c r="U5" s="427">
        <f>F5+I5+L5+O5+R5</f>
        <v>7</v>
      </c>
      <c r="V5" s="342">
        <f t="shared" ref="V5:V9" si="0">T5-U5</f>
        <v>-1</v>
      </c>
      <c r="W5" s="152">
        <v>4</v>
      </c>
      <c r="X5" s="111"/>
      <c r="Y5" s="111"/>
      <c r="AC5" s="815"/>
      <c r="AD5" s="788"/>
      <c r="AE5" s="788"/>
      <c r="AF5" s="788"/>
      <c r="AG5" s="788"/>
      <c r="AH5" s="788"/>
      <c r="AI5" s="788"/>
      <c r="AJ5" s="788"/>
      <c r="AK5" s="788"/>
      <c r="AL5" s="788"/>
      <c r="AM5" s="788"/>
      <c r="AN5" s="788"/>
      <c r="AO5" s="788"/>
      <c r="AP5" s="788"/>
      <c r="AQ5" s="788"/>
      <c r="AR5" s="788"/>
      <c r="AS5" s="788"/>
      <c r="AT5" s="788"/>
      <c r="AU5" s="788"/>
      <c r="AV5" s="788"/>
      <c r="AW5" s="165"/>
      <c r="AX5" s="165"/>
      <c r="AY5" s="165"/>
      <c r="AZ5" s="165"/>
      <c r="BA5" s="168"/>
      <c r="BB5" s="170"/>
      <c r="BC5" s="171"/>
      <c r="BD5" s="172"/>
      <c r="BE5" s="168"/>
      <c r="BV5" s="751"/>
      <c r="BW5" s="752"/>
      <c r="BX5" s="753"/>
      <c r="BY5" s="862"/>
      <c r="BZ5" s="863"/>
      <c r="CA5" s="864"/>
      <c r="CB5" s="77"/>
      <c r="CC5" s="74"/>
      <c r="CD5" s="89"/>
      <c r="CE5" s="77"/>
      <c r="CF5" s="74"/>
      <c r="CG5" s="89"/>
      <c r="CH5" s="90"/>
      <c r="CI5" s="74"/>
      <c r="CJ5" s="91"/>
      <c r="CK5" s="179"/>
      <c r="CL5" s="74"/>
      <c r="CM5" s="181"/>
      <c r="CN5" s="148">
        <f>COUNTIF(BY5:CM5,"〇")*3+COUNTIF(BY5:CM5,"△")</f>
        <v>0</v>
      </c>
      <c r="CO5" s="149">
        <f>BY5+CB5+CE5+CH5+CK5</f>
        <v>0</v>
      </c>
      <c r="CP5" s="150">
        <f>CA5+CD5+CG5+CJ5+CM5</f>
        <v>0</v>
      </c>
      <c r="CQ5" s="151">
        <f>CO5-CP5</f>
        <v>0</v>
      </c>
      <c r="CR5" s="152"/>
    </row>
    <row r="6" spans="1:96" ht="36" customHeight="1">
      <c r="A6" s="751" t="s">
        <v>144</v>
      </c>
      <c r="B6" s="752"/>
      <c r="C6" s="753"/>
      <c r="D6" s="349">
        <v>1</v>
      </c>
      <c r="E6" s="328" t="s">
        <v>338</v>
      </c>
      <c r="F6" s="333">
        <v>0</v>
      </c>
      <c r="G6" s="825"/>
      <c r="H6" s="826"/>
      <c r="I6" s="827"/>
      <c r="J6" s="334">
        <v>1</v>
      </c>
      <c r="K6" s="328" t="s">
        <v>339</v>
      </c>
      <c r="L6" s="335">
        <v>3</v>
      </c>
      <c r="M6" s="334">
        <v>0</v>
      </c>
      <c r="N6" s="328" t="s">
        <v>339</v>
      </c>
      <c r="O6" s="335">
        <v>1</v>
      </c>
      <c r="P6" s="334">
        <v>3</v>
      </c>
      <c r="Q6" s="328" t="s">
        <v>338</v>
      </c>
      <c r="R6" s="335">
        <v>1</v>
      </c>
      <c r="S6" s="153">
        <f>COUNTIF(D6:R6,"〇")*3+COUNTIF(D6:R6,"△")</f>
        <v>6</v>
      </c>
      <c r="T6" s="154">
        <f t="shared" ref="T6:T9" si="1">D6+G6+J6+M6+P6</f>
        <v>5</v>
      </c>
      <c r="U6" s="155">
        <f t="shared" ref="U6:U9" si="2">F6+I6+L6+O6+R6</f>
        <v>5</v>
      </c>
      <c r="V6" s="343">
        <f t="shared" si="0"/>
        <v>0</v>
      </c>
      <c r="W6" s="157">
        <v>3</v>
      </c>
      <c r="X6" s="111"/>
      <c r="Y6" s="111"/>
      <c r="AC6" s="815"/>
      <c r="AD6" s="788"/>
      <c r="AE6" s="788"/>
      <c r="AF6" s="788"/>
      <c r="AG6" s="788"/>
      <c r="AH6" s="788"/>
      <c r="AI6" s="788"/>
      <c r="AJ6" s="788"/>
      <c r="AK6" s="788"/>
      <c r="AL6" s="788"/>
      <c r="AM6" s="788"/>
      <c r="AN6" s="788"/>
      <c r="AO6" s="788"/>
      <c r="AP6" s="788"/>
      <c r="AQ6" s="788"/>
      <c r="AR6" s="788"/>
      <c r="AS6" s="788"/>
      <c r="AT6" s="788"/>
      <c r="AU6" s="788"/>
      <c r="AV6" s="788"/>
      <c r="AW6" s="165"/>
      <c r="AX6" s="165"/>
      <c r="AY6" s="165"/>
      <c r="AZ6" s="165"/>
      <c r="BA6" s="168"/>
      <c r="BB6" s="170"/>
      <c r="BC6" s="171"/>
      <c r="BD6" s="172"/>
      <c r="BE6" s="168"/>
      <c r="BV6" s="751"/>
      <c r="BW6" s="752"/>
      <c r="BX6" s="753"/>
      <c r="BY6" s="73"/>
      <c r="BZ6" s="74"/>
      <c r="CA6" s="75"/>
      <c r="CB6" s="859"/>
      <c r="CC6" s="860"/>
      <c r="CD6" s="861"/>
      <c r="CE6" s="92"/>
      <c r="CF6" s="74"/>
      <c r="CG6" s="93"/>
      <c r="CH6" s="92"/>
      <c r="CI6" s="74"/>
      <c r="CJ6" s="93"/>
      <c r="CK6" s="92"/>
      <c r="CL6" s="74"/>
      <c r="CM6" s="182"/>
      <c r="CN6" s="153">
        <f>COUNTIF(BY6:CM6,"〇")*3+COUNTIF(BY6:CM6,"△")</f>
        <v>0</v>
      </c>
      <c r="CO6" s="154">
        <f>BY6+CB6+CE6+CH6+CK6</f>
        <v>0</v>
      </c>
      <c r="CP6" s="155">
        <f>CA6+CD6+CG6+CJ6+CM6</f>
        <v>0</v>
      </c>
      <c r="CQ6" s="156">
        <f>CO6-CP6</f>
        <v>0</v>
      </c>
      <c r="CR6" s="157"/>
    </row>
    <row r="7" spans="1:96" ht="36" customHeight="1">
      <c r="A7" s="751" t="s">
        <v>150</v>
      </c>
      <c r="B7" s="752"/>
      <c r="C7" s="753"/>
      <c r="D7" s="349">
        <v>3</v>
      </c>
      <c r="E7" s="328" t="s">
        <v>338</v>
      </c>
      <c r="F7" s="333">
        <v>2</v>
      </c>
      <c r="G7" s="350">
        <v>3</v>
      </c>
      <c r="H7" s="328" t="s">
        <v>338</v>
      </c>
      <c r="I7" s="333">
        <v>1</v>
      </c>
      <c r="J7" s="823"/>
      <c r="K7" s="824"/>
      <c r="L7" s="828"/>
      <c r="M7" s="334">
        <v>1</v>
      </c>
      <c r="N7" s="328" t="s">
        <v>339</v>
      </c>
      <c r="O7" s="335">
        <v>5</v>
      </c>
      <c r="P7" s="334">
        <v>3</v>
      </c>
      <c r="Q7" s="328" t="s">
        <v>338</v>
      </c>
      <c r="R7" s="335">
        <v>1</v>
      </c>
      <c r="S7" s="153">
        <f>COUNTIF(D7:R7,"〇")*3+COUNTIF(D7:R7,"△")</f>
        <v>9</v>
      </c>
      <c r="T7" s="154">
        <f t="shared" si="1"/>
        <v>10</v>
      </c>
      <c r="U7" s="155">
        <f t="shared" si="2"/>
        <v>9</v>
      </c>
      <c r="V7" s="343">
        <f t="shared" si="0"/>
        <v>1</v>
      </c>
      <c r="W7" s="157">
        <v>2</v>
      </c>
      <c r="X7" s="111"/>
      <c r="Y7" s="111"/>
      <c r="AC7" s="815"/>
      <c r="AD7" s="788"/>
      <c r="AE7" s="788"/>
      <c r="AF7" s="788"/>
      <c r="AG7" s="788"/>
      <c r="AH7" s="788"/>
      <c r="AI7" s="788"/>
      <c r="AJ7" s="788"/>
      <c r="AK7" s="788"/>
      <c r="AL7" s="788"/>
      <c r="AM7" s="788"/>
      <c r="AN7" s="788"/>
      <c r="AO7" s="788"/>
      <c r="AP7" s="788"/>
      <c r="AQ7" s="788"/>
      <c r="AR7" s="788"/>
      <c r="AS7" s="788"/>
      <c r="AT7" s="788"/>
      <c r="AU7" s="788"/>
      <c r="AV7" s="788"/>
      <c r="AW7" s="165"/>
      <c r="AX7" s="165"/>
      <c r="AY7" s="165"/>
      <c r="AZ7" s="165"/>
      <c r="BA7" s="168"/>
      <c r="BB7" s="170"/>
      <c r="BC7" s="171"/>
      <c r="BD7" s="172"/>
      <c r="BE7" s="168"/>
      <c r="BV7" s="751"/>
      <c r="BW7" s="752"/>
      <c r="BX7" s="753"/>
      <c r="BY7" s="73"/>
      <c r="BZ7" s="74"/>
      <c r="CA7" s="75"/>
      <c r="CB7" s="129"/>
      <c r="CC7" s="74"/>
      <c r="CD7" s="75"/>
      <c r="CE7" s="856"/>
      <c r="CF7" s="857"/>
      <c r="CG7" s="858"/>
      <c r="CH7" s="92"/>
      <c r="CI7" s="74"/>
      <c r="CJ7" s="93"/>
      <c r="CK7" s="92"/>
      <c r="CL7" s="74"/>
      <c r="CM7" s="182"/>
      <c r="CN7" s="153">
        <f>COUNTIF(BY7:CM7,"〇")*3+COUNTIF(BY7:CM7,"△")</f>
        <v>0</v>
      </c>
      <c r="CO7" s="154">
        <f>BY7+CB7+CE7+CH7+CK7</f>
        <v>0</v>
      </c>
      <c r="CP7" s="155">
        <f>CA7+CD7+CG7+CJ7+CM7</f>
        <v>0</v>
      </c>
      <c r="CQ7" s="156">
        <f>CO7-CP7</f>
        <v>0</v>
      </c>
      <c r="CR7" s="157"/>
    </row>
    <row r="8" spans="1:96" ht="36" customHeight="1">
      <c r="A8" s="751" t="s">
        <v>151</v>
      </c>
      <c r="B8" s="752"/>
      <c r="C8" s="753"/>
      <c r="D8" s="337">
        <v>3</v>
      </c>
      <c r="E8" s="328" t="s">
        <v>338</v>
      </c>
      <c r="F8" s="335">
        <v>2</v>
      </c>
      <c r="G8" s="338">
        <v>1</v>
      </c>
      <c r="H8" s="328" t="s">
        <v>338</v>
      </c>
      <c r="I8" s="335">
        <v>0</v>
      </c>
      <c r="J8" s="338">
        <v>5</v>
      </c>
      <c r="K8" s="328" t="s">
        <v>338</v>
      </c>
      <c r="L8" s="338">
        <v>1</v>
      </c>
      <c r="M8" s="825"/>
      <c r="N8" s="826"/>
      <c r="O8" s="827"/>
      <c r="P8" s="334">
        <v>5</v>
      </c>
      <c r="Q8" s="328" t="s">
        <v>338</v>
      </c>
      <c r="R8" s="335">
        <v>2</v>
      </c>
      <c r="S8" s="153">
        <f>COUNTIF(D8:R8,"〇")*3+COUNTIF(D8:R8,"△")</f>
        <v>12</v>
      </c>
      <c r="T8" s="154">
        <f t="shared" si="1"/>
        <v>14</v>
      </c>
      <c r="U8" s="155">
        <f t="shared" si="2"/>
        <v>5</v>
      </c>
      <c r="V8" s="343">
        <f t="shared" si="0"/>
        <v>9</v>
      </c>
      <c r="W8" s="184">
        <v>1</v>
      </c>
      <c r="X8" s="111"/>
      <c r="Y8" s="111"/>
      <c r="AC8" s="815"/>
      <c r="AD8" s="788"/>
      <c r="AE8" s="788"/>
      <c r="AF8" s="788"/>
      <c r="AG8" s="788"/>
      <c r="AH8" s="788"/>
      <c r="AI8" s="788"/>
      <c r="AJ8" s="788"/>
      <c r="AK8" s="788"/>
      <c r="AL8" s="788"/>
      <c r="AM8" s="788"/>
      <c r="AN8" s="788"/>
      <c r="AO8" s="788"/>
      <c r="AP8" s="788"/>
      <c r="AQ8" s="788"/>
      <c r="AR8" s="788"/>
      <c r="AS8" s="788"/>
      <c r="AT8" s="788"/>
      <c r="AU8" s="788"/>
      <c r="AV8" s="788"/>
      <c r="AW8" s="165"/>
      <c r="AX8" s="165"/>
      <c r="AY8" s="165"/>
      <c r="AZ8" s="165"/>
      <c r="BA8" s="168"/>
      <c r="BB8" s="170"/>
      <c r="BC8" s="171"/>
      <c r="BD8" s="172"/>
      <c r="BE8" s="168"/>
      <c r="BV8" s="751"/>
      <c r="BW8" s="752"/>
      <c r="BX8" s="753"/>
      <c r="BY8" s="174"/>
      <c r="BZ8" s="74"/>
      <c r="CA8" s="93"/>
      <c r="CB8" s="175"/>
      <c r="CC8" s="74"/>
      <c r="CD8" s="93"/>
      <c r="CE8" s="175"/>
      <c r="CF8" s="74"/>
      <c r="CG8" s="175"/>
      <c r="CH8" s="859"/>
      <c r="CI8" s="860"/>
      <c r="CJ8" s="861"/>
      <c r="CK8" s="92"/>
      <c r="CL8" s="74"/>
      <c r="CM8" s="182"/>
      <c r="CN8" s="153">
        <f>COUNTIF(BY8:CM8,"〇")*3+COUNTIF(BY8:CM8,"△")</f>
        <v>0</v>
      </c>
      <c r="CO8" s="154">
        <f>BY8+CB8+CE8+CH8+CK8</f>
        <v>0</v>
      </c>
      <c r="CP8" s="155">
        <f>CA8+CD8+CG8+CJ8+CM8</f>
        <v>0</v>
      </c>
      <c r="CQ8" s="183">
        <f>CO8-CP8</f>
        <v>0</v>
      </c>
      <c r="CR8" s="184"/>
    </row>
    <row r="9" spans="1:96" ht="36" customHeight="1" thickBot="1">
      <c r="A9" s="754" t="s">
        <v>142</v>
      </c>
      <c r="B9" s="755"/>
      <c r="C9" s="756"/>
      <c r="D9" s="351">
        <v>0</v>
      </c>
      <c r="E9" s="340" t="s">
        <v>339</v>
      </c>
      <c r="F9" s="341">
        <v>2</v>
      </c>
      <c r="G9" s="340">
        <v>1</v>
      </c>
      <c r="H9" s="340" t="s">
        <v>339</v>
      </c>
      <c r="I9" s="341">
        <v>3</v>
      </c>
      <c r="J9" s="340">
        <v>1</v>
      </c>
      <c r="K9" s="340" t="s">
        <v>339</v>
      </c>
      <c r="L9" s="340">
        <v>3</v>
      </c>
      <c r="M9" s="352">
        <v>2</v>
      </c>
      <c r="N9" s="340" t="s">
        <v>339</v>
      </c>
      <c r="O9" s="341">
        <v>5</v>
      </c>
      <c r="P9" s="797"/>
      <c r="Q9" s="798"/>
      <c r="R9" s="851"/>
      <c r="S9" s="158">
        <f>COUNTIF(D9:R9,"〇")*3+COUNTIF(D9:R9,"△")</f>
        <v>0</v>
      </c>
      <c r="T9" s="159">
        <f t="shared" si="1"/>
        <v>4</v>
      </c>
      <c r="U9" s="160">
        <f t="shared" si="2"/>
        <v>13</v>
      </c>
      <c r="V9" s="345">
        <f t="shared" si="0"/>
        <v>-9</v>
      </c>
      <c r="W9" s="162">
        <v>5</v>
      </c>
      <c r="X9" s="111"/>
      <c r="Y9" s="111"/>
      <c r="AC9" s="788"/>
      <c r="AD9" s="788"/>
      <c r="AE9" s="788"/>
      <c r="AF9" s="788"/>
      <c r="AG9" s="788"/>
      <c r="AH9" s="788"/>
      <c r="AI9" s="788"/>
      <c r="AJ9" s="788"/>
      <c r="AK9" s="788"/>
      <c r="AL9" s="788"/>
      <c r="AM9" s="788"/>
      <c r="AN9" s="788"/>
      <c r="AO9" s="788"/>
      <c r="AP9" s="788"/>
      <c r="AQ9" s="788"/>
      <c r="AR9" s="788"/>
      <c r="AS9" s="788"/>
      <c r="AT9" s="788"/>
      <c r="AU9" s="788"/>
      <c r="AV9" s="788"/>
      <c r="AW9" s="165"/>
      <c r="AX9" s="165"/>
      <c r="AY9" s="165"/>
      <c r="AZ9" s="165"/>
      <c r="BA9" s="168"/>
      <c r="BB9" s="170"/>
      <c r="BC9" s="171"/>
      <c r="BD9" s="172"/>
      <c r="BE9" s="168"/>
      <c r="BV9" s="754"/>
      <c r="BW9" s="755"/>
      <c r="BX9" s="756"/>
      <c r="BY9" s="176"/>
      <c r="BZ9" s="76"/>
      <c r="CA9" s="177"/>
      <c r="CB9" s="76"/>
      <c r="CC9" s="76"/>
      <c r="CD9" s="177"/>
      <c r="CE9" s="76"/>
      <c r="CF9" s="76"/>
      <c r="CG9" s="76"/>
      <c r="CH9" s="178"/>
      <c r="CI9" s="76"/>
      <c r="CJ9" s="177"/>
      <c r="CK9" s="852"/>
      <c r="CL9" s="853"/>
      <c r="CM9" s="854"/>
      <c r="CN9" s="158">
        <f>COUNTIF(BY9:CM9,"〇")*3+COUNTIF(BY9:CM9,"△")</f>
        <v>0</v>
      </c>
      <c r="CO9" s="159">
        <f>BY9+CB9+CE9+CH9+CK9</f>
        <v>0</v>
      </c>
      <c r="CP9" s="160">
        <f>CA9+CD9+CG9+CJ9+CM9</f>
        <v>0</v>
      </c>
      <c r="CQ9" s="161">
        <f>CO9-CP9</f>
        <v>0</v>
      </c>
      <c r="CR9" s="162"/>
    </row>
    <row r="10" spans="1:96" ht="36" customHeight="1" thickBot="1">
      <c r="W10" s="64"/>
      <c r="X10" s="64"/>
      <c r="Y10" s="64"/>
      <c r="AC10" s="815"/>
      <c r="AD10" s="788"/>
      <c r="AE10" s="788"/>
      <c r="AF10" s="788"/>
      <c r="AG10" s="788"/>
      <c r="AH10" s="788"/>
      <c r="AI10" s="788"/>
      <c r="AJ10" s="788"/>
      <c r="AK10" s="788"/>
      <c r="AL10" s="788"/>
      <c r="AM10" s="788"/>
      <c r="AN10" s="788"/>
      <c r="AO10" s="788"/>
      <c r="AP10" s="788"/>
      <c r="AQ10" s="788"/>
      <c r="AR10" s="788"/>
      <c r="AS10" s="788"/>
      <c r="AT10" s="788"/>
      <c r="AU10" s="788"/>
      <c r="AV10" s="788"/>
      <c r="AY10" s="165"/>
      <c r="AZ10" s="165"/>
      <c r="BA10" s="165"/>
      <c r="BB10" s="165"/>
      <c r="BC10" s="165"/>
      <c r="BD10" s="168"/>
      <c r="BE10" s="170"/>
      <c r="BF10" s="171"/>
      <c r="BG10" s="172"/>
      <c r="BH10" s="168"/>
    </row>
    <row r="11" spans="1:96" ht="36" customHeight="1" thickBot="1">
      <c r="A11" s="767" t="s">
        <v>111</v>
      </c>
      <c r="B11" s="768"/>
      <c r="C11" s="769"/>
      <c r="D11" s="765" t="str">
        <f>A12</f>
        <v>TKスペラーレ</v>
      </c>
      <c r="E11" s="757"/>
      <c r="F11" s="770"/>
      <c r="G11" s="770" t="str">
        <f>A13</f>
        <v>聖ヶ丘</v>
      </c>
      <c r="H11" s="789"/>
      <c r="I11" s="790"/>
      <c r="J11" s="770" t="str">
        <f>A14</f>
        <v>東寺方</v>
      </c>
      <c r="K11" s="789"/>
      <c r="L11" s="790"/>
      <c r="M11" s="770" t="str">
        <f>A15</f>
        <v>SEISEKI～C</v>
      </c>
      <c r="N11" s="789"/>
      <c r="O11" s="790"/>
      <c r="P11" s="770" t="str">
        <f>A16</f>
        <v>落合B</v>
      </c>
      <c r="Q11" s="789"/>
      <c r="R11" s="855"/>
      <c r="S11" s="180" t="s">
        <v>92</v>
      </c>
      <c r="T11" s="145" t="s">
        <v>93</v>
      </c>
      <c r="U11" s="145" t="s">
        <v>94</v>
      </c>
      <c r="V11" s="146" t="s">
        <v>95</v>
      </c>
      <c r="W11" s="147" t="s">
        <v>96</v>
      </c>
      <c r="AC11" s="788"/>
      <c r="AD11" s="788"/>
      <c r="AE11" s="788"/>
      <c r="AF11" s="788"/>
      <c r="AG11" s="788"/>
      <c r="AH11" s="788"/>
      <c r="AI11" s="788"/>
      <c r="AJ11" s="788"/>
      <c r="AK11" s="788"/>
      <c r="AL11" s="788"/>
      <c r="AM11" s="788"/>
      <c r="AN11" s="788"/>
      <c r="AO11" s="788"/>
      <c r="AP11" s="788"/>
      <c r="AQ11" s="788"/>
      <c r="AR11" s="788"/>
      <c r="AS11" s="788"/>
      <c r="AT11" s="788"/>
      <c r="AU11" s="788"/>
      <c r="AV11" s="788"/>
      <c r="AW11" s="165"/>
      <c r="AX11" s="165"/>
      <c r="AY11" s="165"/>
      <c r="AZ11" s="165"/>
      <c r="BA11" s="168"/>
      <c r="BB11" s="170"/>
      <c r="BC11" s="171"/>
      <c r="BD11" s="172"/>
      <c r="BE11" s="168"/>
    </row>
    <row r="12" spans="1:96" ht="36" customHeight="1">
      <c r="A12" s="848" t="s">
        <v>152</v>
      </c>
      <c r="B12" s="849"/>
      <c r="C12" s="850"/>
      <c r="D12" s="759"/>
      <c r="E12" s="760"/>
      <c r="F12" s="761"/>
      <c r="G12" s="346">
        <v>1</v>
      </c>
      <c r="H12" s="346" t="s">
        <v>339</v>
      </c>
      <c r="I12" s="329">
        <v>3</v>
      </c>
      <c r="J12" s="346">
        <v>2</v>
      </c>
      <c r="K12" s="346" t="s">
        <v>338</v>
      </c>
      <c r="L12" s="329">
        <v>0</v>
      </c>
      <c r="M12" s="330">
        <v>4</v>
      </c>
      <c r="N12" s="346" t="s">
        <v>338</v>
      </c>
      <c r="O12" s="331">
        <v>0</v>
      </c>
      <c r="P12" s="330">
        <v>5</v>
      </c>
      <c r="Q12" s="346" t="s">
        <v>338</v>
      </c>
      <c r="R12" s="331">
        <v>0</v>
      </c>
      <c r="S12" s="148">
        <f>COUNTIF(D12:R12,"〇")*3+COUNTIF(D12:R12,"△")</f>
        <v>9</v>
      </c>
      <c r="T12" s="149">
        <f>D12+G12+J12+M12+P12</f>
        <v>12</v>
      </c>
      <c r="U12" s="150">
        <f>F12+I12+L12+O12+R12</f>
        <v>3</v>
      </c>
      <c r="V12" s="342">
        <f t="shared" ref="V12:V16" si="3">T12-U12</f>
        <v>9</v>
      </c>
      <c r="W12" s="152">
        <v>2</v>
      </c>
      <c r="AC12" s="815"/>
      <c r="AD12" s="788"/>
      <c r="AE12" s="788"/>
      <c r="AF12" s="788"/>
      <c r="AG12" s="788"/>
      <c r="AH12" s="788"/>
      <c r="AI12" s="788"/>
      <c r="AJ12" s="788"/>
      <c r="AK12" s="788"/>
      <c r="AL12" s="788"/>
      <c r="AM12" s="788"/>
      <c r="AN12" s="788"/>
      <c r="AO12" s="788"/>
      <c r="AP12" s="788"/>
      <c r="AQ12" s="788"/>
      <c r="AR12" s="788"/>
      <c r="AS12" s="788"/>
      <c r="AT12" s="788"/>
      <c r="AU12" s="788"/>
      <c r="AV12" s="788"/>
      <c r="AW12" s="165"/>
      <c r="AX12" s="165"/>
      <c r="AY12" s="165"/>
      <c r="AZ12" s="165"/>
      <c r="BA12" s="168"/>
      <c r="BB12" s="170"/>
      <c r="BC12" s="171"/>
      <c r="BD12" s="172"/>
      <c r="BE12" s="168"/>
    </row>
    <row r="13" spans="1:96" ht="36" customHeight="1">
      <c r="A13" s="751" t="s">
        <v>146</v>
      </c>
      <c r="B13" s="752"/>
      <c r="C13" s="753"/>
      <c r="D13" s="349">
        <v>3</v>
      </c>
      <c r="E13" s="328" t="s">
        <v>338</v>
      </c>
      <c r="F13" s="333">
        <v>1</v>
      </c>
      <c r="G13" s="825"/>
      <c r="H13" s="826"/>
      <c r="I13" s="827"/>
      <c r="J13" s="334">
        <v>1</v>
      </c>
      <c r="K13" s="328" t="s">
        <v>338</v>
      </c>
      <c r="L13" s="335">
        <v>0</v>
      </c>
      <c r="M13" s="334">
        <v>0</v>
      </c>
      <c r="N13" s="328" t="s">
        <v>340</v>
      </c>
      <c r="O13" s="335">
        <v>0</v>
      </c>
      <c r="P13" s="334">
        <v>5</v>
      </c>
      <c r="Q13" s="328" t="s">
        <v>338</v>
      </c>
      <c r="R13" s="335">
        <v>1</v>
      </c>
      <c r="S13" s="153">
        <f>COUNTIF(D13:R13,"〇")*3+COUNTIF(D13:R13,"△")</f>
        <v>10</v>
      </c>
      <c r="T13" s="154">
        <f t="shared" ref="T13:T16" si="4">D13+G13+J13+M13+P13</f>
        <v>9</v>
      </c>
      <c r="U13" s="155">
        <f t="shared" ref="U13:U16" si="5">F13+I13+L13+O13+R13</f>
        <v>2</v>
      </c>
      <c r="V13" s="343">
        <f t="shared" si="3"/>
        <v>7</v>
      </c>
      <c r="W13" s="157">
        <v>1</v>
      </c>
      <c r="AC13" s="815"/>
      <c r="AD13" s="788"/>
      <c r="AE13" s="788"/>
      <c r="AF13" s="788"/>
      <c r="AG13" s="788"/>
      <c r="AH13" s="788"/>
      <c r="AI13" s="788"/>
      <c r="AJ13" s="788"/>
      <c r="AK13" s="788"/>
      <c r="AL13" s="788"/>
      <c r="AM13" s="788"/>
      <c r="AN13" s="788"/>
      <c r="AO13" s="788"/>
      <c r="AP13" s="788"/>
      <c r="AQ13" s="788"/>
      <c r="AR13" s="788"/>
      <c r="AS13" s="788"/>
      <c r="AT13" s="788"/>
      <c r="AU13" s="788"/>
      <c r="AV13" s="788"/>
      <c r="AW13" s="165"/>
      <c r="AX13" s="165"/>
      <c r="AY13" s="165"/>
      <c r="AZ13" s="165"/>
      <c r="BA13" s="168"/>
      <c r="BB13" s="170"/>
      <c r="BC13" s="171"/>
      <c r="BD13" s="172"/>
      <c r="BE13" s="168"/>
    </row>
    <row r="14" spans="1:96" ht="36" customHeight="1">
      <c r="A14" s="751" t="s">
        <v>148</v>
      </c>
      <c r="B14" s="752"/>
      <c r="C14" s="753"/>
      <c r="D14" s="349">
        <v>0</v>
      </c>
      <c r="E14" s="328" t="s">
        <v>339</v>
      </c>
      <c r="F14" s="333">
        <v>2</v>
      </c>
      <c r="G14" s="350">
        <v>0</v>
      </c>
      <c r="H14" s="328" t="s">
        <v>339</v>
      </c>
      <c r="I14" s="333">
        <v>1</v>
      </c>
      <c r="J14" s="823"/>
      <c r="K14" s="824"/>
      <c r="L14" s="828"/>
      <c r="M14" s="334">
        <v>1</v>
      </c>
      <c r="N14" s="328" t="s">
        <v>339</v>
      </c>
      <c r="O14" s="335">
        <v>2</v>
      </c>
      <c r="P14" s="334">
        <v>7</v>
      </c>
      <c r="Q14" s="328" t="s">
        <v>338</v>
      </c>
      <c r="R14" s="335">
        <v>0</v>
      </c>
      <c r="S14" s="153">
        <f>COUNTIF(D14:R14,"〇")*3+COUNTIF(D14:R14,"△")</f>
        <v>3</v>
      </c>
      <c r="T14" s="154">
        <f t="shared" si="4"/>
        <v>8</v>
      </c>
      <c r="U14" s="155">
        <f t="shared" si="5"/>
        <v>5</v>
      </c>
      <c r="V14" s="343">
        <f t="shared" si="3"/>
        <v>3</v>
      </c>
      <c r="W14" s="157">
        <v>4</v>
      </c>
      <c r="AC14" s="815"/>
      <c r="AD14" s="788"/>
      <c r="AE14" s="788"/>
      <c r="AF14" s="788"/>
      <c r="AG14" s="788"/>
      <c r="AH14" s="788"/>
      <c r="AI14" s="788"/>
      <c r="AJ14" s="788"/>
      <c r="AK14" s="788"/>
      <c r="AL14" s="788"/>
      <c r="AM14" s="788"/>
      <c r="AN14" s="788"/>
      <c r="AO14" s="788"/>
      <c r="AP14" s="788"/>
      <c r="AQ14" s="788"/>
      <c r="AR14" s="788"/>
      <c r="AS14" s="788"/>
      <c r="AT14" s="788"/>
      <c r="AU14" s="788"/>
      <c r="AV14" s="788"/>
      <c r="AW14" s="165"/>
      <c r="AX14" s="165"/>
      <c r="AY14" s="165"/>
      <c r="AZ14" s="165"/>
      <c r="BA14" s="168"/>
      <c r="BB14" s="170"/>
      <c r="BC14" s="171"/>
      <c r="BD14" s="172"/>
      <c r="BE14" s="168"/>
    </row>
    <row r="15" spans="1:96" ht="36" customHeight="1">
      <c r="A15" s="751" t="s">
        <v>153</v>
      </c>
      <c r="B15" s="752"/>
      <c r="C15" s="753"/>
      <c r="D15" s="337">
        <v>0</v>
      </c>
      <c r="E15" s="328" t="s">
        <v>339</v>
      </c>
      <c r="F15" s="335">
        <v>4</v>
      </c>
      <c r="G15" s="338">
        <v>0</v>
      </c>
      <c r="H15" s="328" t="s">
        <v>340</v>
      </c>
      <c r="I15" s="335">
        <v>0</v>
      </c>
      <c r="J15" s="338">
        <v>2</v>
      </c>
      <c r="K15" s="328" t="s">
        <v>338</v>
      </c>
      <c r="L15" s="338">
        <v>1</v>
      </c>
      <c r="M15" s="825"/>
      <c r="N15" s="826"/>
      <c r="O15" s="827"/>
      <c r="P15" s="334">
        <v>4</v>
      </c>
      <c r="Q15" s="328" t="s">
        <v>338</v>
      </c>
      <c r="R15" s="335">
        <v>2</v>
      </c>
      <c r="S15" s="153">
        <f>COUNTIF(D15:R15,"〇")*3+COUNTIF(D15:R15,"△")</f>
        <v>7</v>
      </c>
      <c r="T15" s="154">
        <f t="shared" si="4"/>
        <v>6</v>
      </c>
      <c r="U15" s="155">
        <f t="shared" si="5"/>
        <v>7</v>
      </c>
      <c r="V15" s="344">
        <f t="shared" si="3"/>
        <v>-1</v>
      </c>
      <c r="W15" s="184">
        <v>3</v>
      </c>
      <c r="AC15" s="815"/>
      <c r="AD15" s="788"/>
      <c r="AE15" s="788"/>
      <c r="AF15" s="788"/>
      <c r="AG15" s="788"/>
      <c r="AH15" s="788"/>
      <c r="AI15" s="788"/>
      <c r="AJ15" s="788"/>
      <c r="AK15" s="788"/>
      <c r="AL15" s="788"/>
      <c r="AM15" s="788"/>
      <c r="AN15" s="788"/>
      <c r="AO15" s="788"/>
      <c r="AP15" s="788"/>
      <c r="AQ15" s="788"/>
      <c r="AR15" s="788"/>
      <c r="AS15" s="788"/>
      <c r="AT15" s="788"/>
      <c r="AU15" s="788"/>
      <c r="AV15" s="788"/>
      <c r="AW15" s="165"/>
      <c r="AX15" s="165"/>
      <c r="AY15" s="165"/>
      <c r="AZ15" s="165"/>
      <c r="BA15" s="168"/>
      <c r="BB15" s="170"/>
      <c r="BC15" s="171"/>
      <c r="BD15" s="172"/>
      <c r="BE15" s="168"/>
    </row>
    <row r="16" spans="1:96" ht="36" customHeight="1" thickBot="1">
      <c r="A16" s="754" t="s">
        <v>154</v>
      </c>
      <c r="B16" s="755"/>
      <c r="C16" s="756"/>
      <c r="D16" s="351">
        <v>0</v>
      </c>
      <c r="E16" s="340" t="s">
        <v>339</v>
      </c>
      <c r="F16" s="341">
        <v>5</v>
      </c>
      <c r="G16" s="340">
        <v>1</v>
      </c>
      <c r="H16" s="340" t="s">
        <v>339</v>
      </c>
      <c r="I16" s="341">
        <v>5</v>
      </c>
      <c r="J16" s="340">
        <v>0</v>
      </c>
      <c r="K16" s="340" t="s">
        <v>339</v>
      </c>
      <c r="L16" s="340">
        <v>7</v>
      </c>
      <c r="M16" s="352">
        <v>2</v>
      </c>
      <c r="N16" s="340" t="s">
        <v>339</v>
      </c>
      <c r="O16" s="341">
        <v>4</v>
      </c>
      <c r="P16" s="845"/>
      <c r="Q16" s="846"/>
      <c r="R16" s="847"/>
      <c r="S16" s="158">
        <f>COUNTIF(D16:R16,"〇")*3+COUNTIF(D16:R16,"△")</f>
        <v>0</v>
      </c>
      <c r="T16" s="159">
        <f t="shared" si="4"/>
        <v>3</v>
      </c>
      <c r="U16" s="160">
        <f t="shared" si="5"/>
        <v>21</v>
      </c>
      <c r="V16" s="345">
        <f t="shared" si="3"/>
        <v>-18</v>
      </c>
      <c r="W16" s="162">
        <v>5</v>
      </c>
      <c r="X16" s="138"/>
      <c r="Y16" s="138"/>
      <c r="Z16" s="139"/>
      <c r="AA16" s="139"/>
      <c r="AB16" s="139"/>
      <c r="AC16" s="788"/>
      <c r="AD16" s="788"/>
      <c r="AE16" s="788"/>
      <c r="AF16" s="788"/>
      <c r="AG16" s="788"/>
      <c r="AH16" s="788"/>
      <c r="AI16" s="788"/>
      <c r="AJ16" s="788"/>
      <c r="AK16" s="788"/>
      <c r="AL16" s="788"/>
      <c r="AM16" s="788"/>
      <c r="AN16" s="788"/>
      <c r="AO16" s="788"/>
      <c r="AP16" s="788"/>
      <c r="AQ16" s="788"/>
      <c r="AR16" s="788"/>
      <c r="AS16" s="788"/>
      <c r="AT16" s="788"/>
      <c r="AU16" s="788"/>
      <c r="AV16" s="788"/>
      <c r="AW16" s="165"/>
      <c r="AX16" s="165"/>
      <c r="AY16" s="165"/>
      <c r="AZ16" s="165"/>
      <c r="BA16" s="168"/>
      <c r="BB16" s="170"/>
      <c r="BC16" s="171"/>
      <c r="BD16" s="172"/>
      <c r="BE16" s="168"/>
    </row>
    <row r="17" spans="4:60">
      <c r="W17" s="361"/>
      <c r="X17" s="361"/>
      <c r="Y17" s="361"/>
      <c r="AY17" s="165"/>
      <c r="AZ17" s="165"/>
      <c r="BA17" s="165"/>
      <c r="BB17" s="165"/>
      <c r="BC17" s="165"/>
      <c r="BD17" s="168"/>
      <c r="BE17" s="170"/>
      <c r="BF17" s="171"/>
      <c r="BG17" s="172"/>
      <c r="BH17" s="168"/>
    </row>
    <row r="18" spans="4:60">
      <c r="AY18" s="165"/>
      <c r="AZ18" s="165"/>
      <c r="BA18" s="165"/>
      <c r="BB18" s="165"/>
      <c r="BC18" s="165"/>
      <c r="BD18" s="168"/>
      <c r="BE18" s="170"/>
      <c r="BF18" s="171"/>
      <c r="BG18" s="172"/>
      <c r="BH18" s="168"/>
    </row>
    <row r="19" spans="4:60">
      <c r="AY19" s="165"/>
      <c r="AZ19" s="165"/>
      <c r="BA19" s="165"/>
      <c r="BB19" s="165"/>
      <c r="BC19" s="165"/>
      <c r="BD19" s="168"/>
      <c r="BE19" s="170"/>
      <c r="BF19" s="171"/>
      <c r="BG19" s="172"/>
      <c r="BH19" s="168"/>
    </row>
    <row r="20" spans="4:60" ht="18" thickBot="1">
      <c r="D20"/>
      <c r="E20" s="63"/>
      <c r="F20"/>
      <c r="G20" s="81" t="s">
        <v>99</v>
      </c>
      <c r="H20" s="63"/>
      <c r="I20"/>
      <c r="J20" s="94"/>
      <c r="K20"/>
      <c r="M20"/>
      <c r="N20" s="63"/>
      <c r="P20"/>
      <c r="Q20" s="63"/>
      <c r="R20"/>
      <c r="S20"/>
      <c r="U20"/>
      <c r="V20"/>
      <c r="X20" s="63"/>
      <c r="AA20" s="63"/>
      <c r="AB20" s="64"/>
      <c r="AF20"/>
      <c r="AH20"/>
      <c r="AI20"/>
      <c r="AJ20"/>
      <c r="AK20"/>
      <c r="AP20" s="63"/>
      <c r="AQ20"/>
      <c r="AR20"/>
      <c r="AU20"/>
      <c r="AW20" s="63"/>
      <c r="AY20" s="63"/>
      <c r="AZ20" s="64"/>
    </row>
    <row r="21" spans="4:60" ht="18" customHeight="1" thickTop="1">
      <c r="D21"/>
      <c r="G21" s="296"/>
      <c r="J21" s="296"/>
      <c r="K21" s="95"/>
      <c r="L21"/>
      <c r="P21"/>
      <c r="R21"/>
      <c r="S21"/>
      <c r="T21" s="897" t="s">
        <v>586</v>
      </c>
      <c r="U21" s="898"/>
      <c r="V21" s="898"/>
      <c r="W21" s="898"/>
      <c r="X21" s="898"/>
      <c r="Y21" s="898"/>
      <c r="Z21" s="898"/>
      <c r="AA21" s="898"/>
      <c r="AB21" s="898"/>
      <c r="AC21" s="898"/>
      <c r="AD21" s="899"/>
      <c r="AF21" s="119"/>
      <c r="AG21" s="903" t="s">
        <v>587</v>
      </c>
      <c r="AH21" s="904"/>
      <c r="AI21" s="904"/>
      <c r="AJ21" s="904"/>
      <c r="AK21" s="904"/>
      <c r="AL21" s="904"/>
      <c r="AM21" s="904"/>
      <c r="AN21" s="905"/>
      <c r="AO21" s="82"/>
      <c r="AP21" s="82"/>
      <c r="AQ21"/>
      <c r="AR21"/>
      <c r="AS21" s="82"/>
      <c r="AT21"/>
      <c r="AU21"/>
      <c r="AV21" s="63"/>
      <c r="AW21" s="64"/>
    </row>
    <row r="22" spans="4:60" ht="18" customHeight="1" thickBot="1">
      <c r="D22"/>
      <c r="G22" s="82"/>
      <c r="J22" s="82"/>
      <c r="K22" s="82"/>
      <c r="L22" s="96"/>
      <c r="M22" s="96"/>
      <c r="N22" s="96"/>
      <c r="O22" s="96"/>
      <c r="P22" s="96"/>
      <c r="Q22" s="96"/>
      <c r="R22" s="96"/>
      <c r="S22" s="96"/>
      <c r="T22" s="900"/>
      <c r="U22" s="901"/>
      <c r="V22" s="901"/>
      <c r="W22" s="901"/>
      <c r="X22" s="901"/>
      <c r="Y22" s="901"/>
      <c r="Z22" s="901"/>
      <c r="AA22" s="901"/>
      <c r="AB22" s="901"/>
      <c r="AC22" s="901"/>
      <c r="AD22" s="902"/>
      <c r="AE22" s="82"/>
      <c r="AF22" s="82"/>
      <c r="AG22" s="906"/>
      <c r="AH22" s="907"/>
      <c r="AI22" s="907"/>
      <c r="AJ22" s="907"/>
      <c r="AK22" s="907"/>
      <c r="AL22" s="907"/>
      <c r="AM22" s="907"/>
      <c r="AN22" s="908"/>
      <c r="AO22" s="118"/>
      <c r="AP22" s="63"/>
      <c r="AQ22"/>
      <c r="AR22"/>
      <c r="AS22" s="63"/>
      <c r="AT22"/>
      <c r="AU22"/>
      <c r="AV22" s="63"/>
      <c r="AW22" s="64"/>
    </row>
    <row r="23" spans="4:60" ht="18" thickTop="1">
      <c r="D23"/>
      <c r="K23"/>
      <c r="L23" s="96"/>
      <c r="M23" s="96"/>
      <c r="N23" s="96"/>
      <c r="O23" s="96"/>
      <c r="P23" s="96"/>
      <c r="Q23" s="894"/>
      <c r="R23" s="895"/>
      <c r="S23" s="895"/>
      <c r="T23" s="895"/>
      <c r="U23" s="896"/>
      <c r="V23" s="896"/>
      <c r="W23" s="887"/>
      <c r="X23" s="895"/>
      <c r="Y23" s="699"/>
      <c r="Z23" s="895"/>
      <c r="AA23" s="118"/>
      <c r="AB23" s="118"/>
      <c r="AC23" s="82"/>
      <c r="AD23" s="98"/>
      <c r="AE23" s="98"/>
      <c r="AF23" s="98"/>
      <c r="AG23" s="98"/>
      <c r="AH23" s="98"/>
      <c r="AI23" s="98"/>
      <c r="AJ23" s="98"/>
      <c r="AK23" s="98"/>
      <c r="AL23" s="109"/>
      <c r="AM23" s="98"/>
      <c r="AN23" s="141"/>
      <c r="AO23"/>
      <c r="AQ23"/>
      <c r="AR23"/>
      <c r="AT23"/>
      <c r="AU23" s="63"/>
      <c r="AV23" s="64"/>
    </row>
    <row r="24" spans="4:60">
      <c r="D24"/>
      <c r="K24"/>
      <c r="L24" s="97"/>
      <c r="M24" s="97"/>
      <c r="N24" s="97"/>
      <c r="O24" s="98"/>
      <c r="P24" s="85"/>
      <c r="Q24" s="652"/>
      <c r="R24" s="659">
        <v>6</v>
      </c>
      <c r="S24" s="659"/>
      <c r="T24" s="659"/>
      <c r="U24" s="659"/>
      <c r="V24" s="659"/>
      <c r="W24" s="700"/>
      <c r="X24" s="659"/>
      <c r="Y24" s="701"/>
      <c r="Z24" s="133"/>
      <c r="AA24" s="133"/>
      <c r="AB24" s="120"/>
      <c r="AC24" s="120"/>
      <c r="AD24" s="120"/>
      <c r="AE24" s="120"/>
      <c r="AF24" s="120"/>
      <c r="AG24" s="120">
        <v>0</v>
      </c>
      <c r="AH24" s="99"/>
      <c r="AI24" s="98"/>
      <c r="AJ24" s="98"/>
      <c r="AK24" s="98"/>
      <c r="AL24" s="101"/>
      <c r="AM24" s="101"/>
      <c r="AN24" s="101"/>
      <c r="AO24" s="83"/>
      <c r="AQ24"/>
      <c r="AR24" s="83"/>
      <c r="AT24"/>
      <c r="AU24" s="63"/>
      <c r="AV24" s="64"/>
    </row>
    <row r="25" spans="4:60" ht="17.25" customHeight="1">
      <c r="D25"/>
      <c r="G25" s="83"/>
      <c r="J25" s="83"/>
      <c r="K25" s="83"/>
      <c r="L25" s="96"/>
      <c r="M25" s="96"/>
      <c r="N25" s="96"/>
      <c r="O25"/>
      <c r="P25" s="890"/>
      <c r="Q25" s="695"/>
      <c r="R25" s="890"/>
      <c r="S25" s="890"/>
      <c r="T25" s="890"/>
      <c r="U25" s="890"/>
      <c r="V25" s="101"/>
      <c r="W25" s="101"/>
      <c r="X25" s="101"/>
      <c r="Y25" s="746">
        <v>56</v>
      </c>
      <c r="Z25" s="746"/>
      <c r="AB25" s="101"/>
      <c r="AC25" s="101"/>
      <c r="AD25" s="101"/>
      <c r="AE25" s="297"/>
      <c r="AF25" s="297"/>
      <c r="AG25" s="297"/>
      <c r="AH25" s="297"/>
      <c r="AI25" s="695"/>
      <c r="AJ25" s="890"/>
      <c r="AK25" s="890"/>
      <c r="AL25" s="886"/>
      <c r="AM25" s="886"/>
      <c r="AN25"/>
      <c r="AO25"/>
      <c r="AQ25"/>
      <c r="AR25"/>
      <c r="AT25"/>
      <c r="AU25" s="63"/>
      <c r="AV25" s="64"/>
    </row>
    <row r="26" spans="4:60" ht="17.25" customHeight="1">
      <c r="D26"/>
      <c r="K26"/>
      <c r="L26" s="96"/>
      <c r="M26" s="96"/>
      <c r="N26" s="96"/>
      <c r="O26" s="101"/>
      <c r="P26" s="890"/>
      <c r="Q26" s="695"/>
      <c r="R26" s="890"/>
      <c r="S26" s="890"/>
      <c r="T26" s="890"/>
      <c r="U26" s="890"/>
      <c r="V26" s="815" t="s">
        <v>591</v>
      </c>
      <c r="W26" s="788"/>
      <c r="X26" s="788"/>
      <c r="Y26" s="788"/>
      <c r="Z26" s="788"/>
      <c r="AA26" s="788"/>
      <c r="AB26" s="788"/>
      <c r="AC26" s="788"/>
      <c r="AE26" s="101"/>
      <c r="AF26" s="101"/>
      <c r="AG26" s="101"/>
      <c r="AH26" s="890"/>
      <c r="AI26" s="695"/>
      <c r="AJ26" s="909"/>
      <c r="AK26" s="909"/>
      <c r="AL26" s="909"/>
      <c r="AM26" s="886"/>
      <c r="AN26"/>
      <c r="AO26"/>
      <c r="AQ26"/>
      <c r="AR26"/>
      <c r="AT26"/>
      <c r="AU26" s="63"/>
      <c r="AV26" s="64"/>
    </row>
    <row r="27" spans="4:60" ht="17.25" customHeight="1">
      <c r="D27"/>
      <c r="K27"/>
      <c r="L27" s="97"/>
      <c r="M27" s="97"/>
      <c r="N27" s="97"/>
      <c r="O27" s="98"/>
      <c r="P27" s="891"/>
      <c r="Q27" s="696"/>
      <c r="R27" s="123"/>
      <c r="S27" s="123">
        <v>2</v>
      </c>
      <c r="T27" s="123"/>
      <c r="U27" s="124"/>
      <c r="V27" s="124"/>
      <c r="W27" s="124"/>
      <c r="X27" s="125">
        <v>1</v>
      </c>
      <c r="Y27" s="914" t="s">
        <v>589</v>
      </c>
      <c r="Z27" s="915" t="s">
        <v>590</v>
      </c>
      <c r="AA27" s="672">
        <v>2</v>
      </c>
      <c r="AB27" s="671"/>
      <c r="AC27" s="671"/>
      <c r="AD27" s="671"/>
      <c r="AE27" s="671"/>
      <c r="AF27" s="671">
        <v>2</v>
      </c>
      <c r="AG27" s="663"/>
      <c r="AH27" s="909"/>
      <c r="AI27" s="696"/>
      <c r="AJ27" s="890"/>
      <c r="AK27" s="890"/>
      <c r="AL27" s="890"/>
      <c r="AM27" s="913"/>
      <c r="AN27"/>
      <c r="AO27"/>
      <c r="AQ27"/>
      <c r="AR27"/>
      <c r="AT27"/>
      <c r="AU27" s="63"/>
      <c r="AV27" s="64"/>
    </row>
    <row r="28" spans="4:60" ht="17.25" customHeight="1">
      <c r="D28"/>
      <c r="G28" s="83"/>
      <c r="J28" s="83"/>
      <c r="K28" s="83"/>
      <c r="L28" s="96"/>
      <c r="M28" s="96"/>
      <c r="N28" s="96"/>
      <c r="O28" s="101"/>
      <c r="P28" s="890"/>
      <c r="Q28" s="695"/>
      <c r="R28" s="298"/>
      <c r="S28" s="297"/>
      <c r="T28" s="297"/>
      <c r="U28" s="297"/>
      <c r="V28" s="101"/>
      <c r="W28" s="98"/>
      <c r="X28" s="98"/>
      <c r="Y28" s="746">
        <v>55</v>
      </c>
      <c r="Z28" s="746"/>
      <c r="AB28" s="101"/>
      <c r="AC28" s="101"/>
      <c r="AD28" s="101"/>
      <c r="AE28" s="101"/>
      <c r="AF28" s="101"/>
      <c r="AG28" s="661"/>
      <c r="AH28" s="890"/>
      <c r="AI28" s="695"/>
      <c r="AJ28" s="890"/>
      <c r="AK28" s="890"/>
      <c r="AL28" s="886"/>
      <c r="AM28" s="886"/>
      <c r="AN28"/>
      <c r="AO28"/>
      <c r="AQ28"/>
      <c r="AR28"/>
      <c r="AT28"/>
      <c r="AU28" s="63"/>
      <c r="AV28" s="64"/>
    </row>
    <row r="29" spans="4:60" ht="17.25" customHeight="1">
      <c r="D29"/>
      <c r="K29"/>
      <c r="L29" s="85"/>
      <c r="M29" s="102"/>
      <c r="N29" s="103">
        <v>0</v>
      </c>
      <c r="O29" s="99"/>
      <c r="P29" s="120"/>
      <c r="Q29" s="697"/>
      <c r="R29" s="893"/>
      <c r="S29" s="659"/>
      <c r="T29" s="659">
        <v>2</v>
      </c>
      <c r="U29" s="663"/>
      <c r="V29" s="109"/>
      <c r="W29" s="127"/>
      <c r="X29" s="747"/>
      <c r="Y29" s="748"/>
      <c r="Z29" s="748"/>
      <c r="AA29" s="748"/>
      <c r="AB29" s="127"/>
      <c r="AC29" s="127"/>
      <c r="AD29" s="85"/>
      <c r="AE29" s="126">
        <v>1</v>
      </c>
      <c r="AF29" s="126"/>
      <c r="AG29" s="917">
        <v>0</v>
      </c>
      <c r="AH29" s="694" t="s">
        <v>589</v>
      </c>
      <c r="AI29" s="697" t="s">
        <v>590</v>
      </c>
      <c r="AJ29" s="659">
        <v>2</v>
      </c>
      <c r="AK29" s="659"/>
      <c r="AL29" s="659"/>
      <c r="AM29" s="698">
        <v>1</v>
      </c>
      <c r="AN29"/>
      <c r="AO29"/>
      <c r="AQ29"/>
      <c r="AR29"/>
      <c r="AT29"/>
      <c r="AU29"/>
      <c r="AV29" s="63"/>
      <c r="AW29" s="64"/>
    </row>
    <row r="30" spans="4:60" ht="17.25" customHeight="1">
      <c r="D30"/>
      <c r="G30" s="84"/>
      <c r="J30" s="84"/>
      <c r="K30" s="104"/>
      <c r="L30" s="104"/>
      <c r="M30" s="299"/>
      <c r="N30" s="105"/>
      <c r="O30" s="105"/>
      <c r="P30" s="746">
        <v>53</v>
      </c>
      <c r="Q30" s="746"/>
      <c r="R30" s="86"/>
      <c r="S30" s="892"/>
      <c r="T30" s="892"/>
      <c r="U30" s="892"/>
      <c r="V30" s="666"/>
      <c r="W30" s="888"/>
      <c r="X30" s="888"/>
      <c r="Y30" s="86"/>
      <c r="Z30" s="86"/>
      <c r="AA30" s="86"/>
      <c r="AB30" s="84"/>
      <c r="AC30" s="104"/>
      <c r="AD30" s="104"/>
      <c r="AE30" s="300"/>
      <c r="AF30" s="136"/>
      <c r="AG30" s="916"/>
      <c r="AH30" s="749">
        <v>54</v>
      </c>
      <c r="AI30" s="910"/>
      <c r="AJ30" s="892"/>
      <c r="AK30" s="892"/>
      <c r="AL30" s="911"/>
      <c r="AM30" s="912"/>
      <c r="AN30" s="86"/>
      <c r="AO30" s="128"/>
      <c r="AP30" s="128"/>
      <c r="AQ30" s="86"/>
      <c r="AR30"/>
      <c r="AS30" s="128"/>
      <c r="AT30" s="86"/>
      <c r="AU30"/>
      <c r="AV30" s="63"/>
      <c r="AW30" s="64"/>
    </row>
    <row r="31" spans="4:60" ht="17.25" customHeight="1">
      <c r="D31"/>
      <c r="G31" s="85" t="s">
        <v>100</v>
      </c>
      <c r="J31" s="85"/>
      <c r="K31" s="106"/>
      <c r="L31" s="106"/>
      <c r="M31" s="302"/>
      <c r="N31" s="108"/>
      <c r="O31" s="109"/>
      <c r="P31" s="106"/>
      <c r="Q31" s="107"/>
      <c r="R31" s="85"/>
      <c r="S31" s="303"/>
      <c r="T31" s="303" t="s">
        <v>584</v>
      </c>
      <c r="U31" s="123"/>
      <c r="V31" s="667"/>
      <c r="W31" s="663">
        <v>5</v>
      </c>
      <c r="X31" s="668"/>
      <c r="Y31" s="107"/>
      <c r="Z31" s="107"/>
      <c r="AA31" s="107"/>
      <c r="AB31" s="85"/>
      <c r="AC31" s="106"/>
      <c r="AD31" s="106"/>
      <c r="AE31" s="304"/>
      <c r="AF31" s="108"/>
      <c r="AG31" s="109"/>
      <c r="AH31" s="106"/>
      <c r="AI31" s="107"/>
      <c r="AJ31" s="85"/>
      <c r="AK31" s="689"/>
      <c r="AL31" s="689" t="s">
        <v>588</v>
      </c>
      <c r="AM31" s="690"/>
      <c r="AN31" s="107"/>
      <c r="AO31" s="108">
        <v>0</v>
      </c>
      <c r="AP31" s="106"/>
      <c r="AQ31" s="107"/>
      <c r="AR31" s="107"/>
      <c r="AS31" s="107"/>
      <c r="AT31"/>
      <c r="AU31" s="63"/>
      <c r="AV31" s="64"/>
    </row>
    <row r="32" spans="4:60">
      <c r="D32"/>
      <c r="E32" s="63"/>
      <c r="F32"/>
      <c r="H32" s="63"/>
      <c r="I32"/>
      <c r="K32" s="305" t="s">
        <v>122</v>
      </c>
      <c r="L32" s="306"/>
      <c r="M32" s="306"/>
      <c r="N32" s="307"/>
      <c r="O32"/>
      <c r="Q32" s="63"/>
      <c r="R32"/>
      <c r="S32" s="293"/>
      <c r="U32" s="63">
        <v>51</v>
      </c>
      <c r="V32" s="886"/>
      <c r="W32" s="887"/>
      <c r="X32" s="886"/>
      <c r="Y32" s="889"/>
      <c r="AB32" s="63"/>
      <c r="AC32" s="305" t="s">
        <v>123</v>
      </c>
      <c r="AD32" s="306"/>
      <c r="AE32" s="306"/>
      <c r="AF32" s="307"/>
      <c r="AJ32"/>
      <c r="AK32" s="691"/>
      <c r="AL32" s="886"/>
      <c r="AM32" s="887">
        <v>52</v>
      </c>
      <c r="AN32" s="308"/>
      <c r="AO32" s="309"/>
      <c r="AP32" s="310"/>
      <c r="AQ32"/>
      <c r="AR32"/>
      <c r="AT32"/>
      <c r="AU32" s="63"/>
      <c r="AV32" s="64"/>
    </row>
    <row r="33" spans="4:54">
      <c r="D33"/>
      <c r="E33" s="63"/>
      <c r="F33"/>
      <c r="H33" s="63"/>
      <c r="I33"/>
      <c r="K33" s="312"/>
      <c r="N33" s="313"/>
      <c r="O33"/>
      <c r="Q33" s="63"/>
      <c r="R33"/>
      <c r="S33" s="293"/>
      <c r="V33"/>
      <c r="W33" s="63"/>
      <c r="X33" s="134"/>
      <c r="Y33" s="692"/>
      <c r="AB33" s="63"/>
      <c r="AC33" s="312"/>
      <c r="AD33" s="63"/>
      <c r="AE33" s="63"/>
      <c r="AF33" s="313"/>
      <c r="AJ33"/>
      <c r="AK33" s="692"/>
      <c r="AL33" s="134"/>
      <c r="AM33" s="63"/>
      <c r="AN33"/>
      <c r="AP33" s="294"/>
      <c r="AQ33"/>
      <c r="AR33"/>
      <c r="AT33"/>
      <c r="AU33" s="63"/>
      <c r="AV33" s="64"/>
    </row>
    <row r="34" spans="4:54" ht="17.25" customHeight="1">
      <c r="D34"/>
      <c r="E34" s="63"/>
      <c r="F34"/>
      <c r="H34" s="63"/>
      <c r="I34"/>
      <c r="K34" s="312"/>
      <c r="N34" s="313"/>
      <c r="O34"/>
      <c r="Q34" s="305" t="s">
        <v>124</v>
      </c>
      <c r="R34" s="306"/>
      <c r="S34" s="306"/>
      <c r="T34" s="307"/>
      <c r="V34"/>
      <c r="W34" s="305" t="s">
        <v>125</v>
      </c>
      <c r="X34" s="306"/>
      <c r="Y34" s="306"/>
      <c r="Z34" s="307"/>
      <c r="AA34" s="138"/>
      <c r="AB34" s="63"/>
      <c r="AC34" s="312"/>
      <c r="AD34" s="63"/>
      <c r="AE34" s="63"/>
      <c r="AF34" s="313"/>
      <c r="AI34" s="305" t="s">
        <v>126</v>
      </c>
      <c r="AJ34" s="306"/>
      <c r="AK34" s="306"/>
      <c r="AL34" s="307"/>
      <c r="AM34" s="63"/>
      <c r="AN34"/>
      <c r="AO34" s="305" t="s">
        <v>127</v>
      </c>
      <c r="AP34" s="306"/>
      <c r="AQ34" s="306"/>
      <c r="AR34" s="307"/>
      <c r="AS34" s="138"/>
      <c r="AT34"/>
      <c r="AU34" s="63"/>
      <c r="AV34" s="64"/>
    </row>
    <row r="35" spans="4:54">
      <c r="D35"/>
      <c r="E35" s="63"/>
      <c r="F35"/>
      <c r="H35" s="63"/>
      <c r="I35"/>
      <c r="K35" s="731" t="s">
        <v>541</v>
      </c>
      <c r="L35" s="732"/>
      <c r="M35" s="732"/>
      <c r="N35" s="733"/>
      <c r="O35"/>
      <c r="Q35" s="839" t="s">
        <v>544</v>
      </c>
      <c r="R35" s="840"/>
      <c r="S35" s="840"/>
      <c r="T35" s="841"/>
      <c r="U35"/>
      <c r="V35"/>
      <c r="W35" s="731" t="s">
        <v>545</v>
      </c>
      <c r="X35" s="732"/>
      <c r="Y35" s="732"/>
      <c r="Z35" s="733"/>
      <c r="AB35" s="63"/>
      <c r="AC35" s="731" t="s">
        <v>538</v>
      </c>
      <c r="AD35" s="732"/>
      <c r="AE35" s="732"/>
      <c r="AF35" s="733"/>
      <c r="AI35" s="731" t="s">
        <v>542</v>
      </c>
      <c r="AJ35" s="732"/>
      <c r="AK35" s="732"/>
      <c r="AL35" s="733"/>
      <c r="AN35"/>
      <c r="AO35" s="731" t="s">
        <v>543</v>
      </c>
      <c r="AP35" s="732"/>
      <c r="AQ35" s="732"/>
      <c r="AR35" s="733"/>
      <c r="AT35"/>
      <c r="AU35" s="63"/>
      <c r="AV35" s="63"/>
      <c r="AX35" s="63"/>
      <c r="AY35" s="64"/>
    </row>
    <row r="36" spans="4:54">
      <c r="D36"/>
      <c r="E36" s="63"/>
      <c r="F36"/>
      <c r="H36" s="63"/>
      <c r="I36"/>
      <c r="K36" s="734"/>
      <c r="L36" s="732"/>
      <c r="M36" s="732"/>
      <c r="N36" s="733"/>
      <c r="O36"/>
      <c r="Q36" s="839"/>
      <c r="R36" s="840"/>
      <c r="S36" s="840"/>
      <c r="T36" s="841"/>
      <c r="U36"/>
      <c r="V36"/>
      <c r="W36" s="734"/>
      <c r="X36" s="732"/>
      <c r="Y36" s="732"/>
      <c r="Z36" s="733"/>
      <c r="AB36" s="63"/>
      <c r="AC36" s="734"/>
      <c r="AD36" s="732"/>
      <c r="AE36" s="732"/>
      <c r="AF36" s="733"/>
      <c r="AI36" s="734"/>
      <c r="AJ36" s="732"/>
      <c r="AK36" s="732"/>
      <c r="AL36" s="733"/>
      <c r="AN36"/>
      <c r="AO36" s="734"/>
      <c r="AP36" s="732"/>
      <c r="AQ36" s="732"/>
      <c r="AR36" s="733"/>
      <c r="AT36"/>
      <c r="AU36" s="63"/>
      <c r="AV36" s="63"/>
      <c r="AX36" s="63"/>
      <c r="AY36" s="64"/>
    </row>
    <row r="37" spans="4:54">
      <c r="D37"/>
      <c r="E37" s="63"/>
      <c r="F37"/>
      <c r="H37" s="63"/>
      <c r="I37"/>
      <c r="K37" s="735"/>
      <c r="L37" s="736"/>
      <c r="M37" s="736"/>
      <c r="N37" s="737"/>
      <c r="O37"/>
      <c r="Q37" s="842"/>
      <c r="R37" s="843"/>
      <c r="S37" s="843"/>
      <c r="T37" s="844"/>
      <c r="U37"/>
      <c r="V37"/>
      <c r="W37" s="735"/>
      <c r="X37" s="736"/>
      <c r="Y37" s="736"/>
      <c r="Z37" s="737"/>
      <c r="AB37" s="63"/>
      <c r="AC37" s="735"/>
      <c r="AD37" s="736"/>
      <c r="AE37" s="736"/>
      <c r="AF37" s="737"/>
      <c r="AI37" s="735"/>
      <c r="AJ37" s="736"/>
      <c r="AK37" s="736"/>
      <c r="AL37" s="737"/>
      <c r="AN37"/>
      <c r="AO37" s="735"/>
      <c r="AP37" s="736"/>
      <c r="AQ37" s="736"/>
      <c r="AR37" s="737"/>
      <c r="AT37"/>
      <c r="AU37" s="63"/>
      <c r="AV37" s="63"/>
      <c r="AX37" s="63"/>
      <c r="AY37" s="64"/>
    </row>
    <row r="38" spans="4:54">
      <c r="D38"/>
      <c r="E38" s="63"/>
      <c r="F38"/>
      <c r="H38" s="63"/>
      <c r="I38"/>
      <c r="N38" s="63"/>
      <c r="O38"/>
      <c r="Q38" s="63"/>
      <c r="R38"/>
      <c r="S38"/>
      <c r="U38"/>
      <c r="V38"/>
      <c r="W38" s="63"/>
      <c r="Y38" s="63"/>
      <c r="Z38" s="64"/>
      <c r="AB38" s="63"/>
      <c r="AC38" s="63"/>
      <c r="AD38" s="63"/>
      <c r="AE38" s="63"/>
      <c r="AJ38"/>
      <c r="AK38"/>
      <c r="AL38"/>
      <c r="AN38"/>
      <c r="AR38" s="64"/>
      <c r="AT38"/>
      <c r="AU38" s="63"/>
      <c r="AV38" s="63"/>
      <c r="AX38" s="63"/>
      <c r="AY38" s="64"/>
    </row>
    <row r="39" spans="4:54">
      <c r="D39"/>
      <c r="E39" s="63"/>
      <c r="F39"/>
      <c r="H39" s="63"/>
      <c r="I39"/>
      <c r="N39" s="63"/>
      <c r="O39"/>
      <c r="Q39" s="63"/>
      <c r="R39"/>
      <c r="S39"/>
      <c r="U39"/>
      <c r="V39"/>
      <c r="W39" s="63"/>
      <c r="Y39" s="63"/>
      <c r="Z39" s="64"/>
      <c r="AC39" s="63"/>
      <c r="AD39" s="63"/>
      <c r="AE39" s="63"/>
      <c r="AG39" s="139"/>
      <c r="AH39" s="139"/>
      <c r="AI39" s="139"/>
      <c r="AJ39" s="140"/>
      <c r="AK39" s="143"/>
      <c r="AL39" s="140"/>
      <c r="AM39" s="140"/>
      <c r="AN39" s="140"/>
      <c r="AO39" s="140"/>
      <c r="AP39" s="140"/>
      <c r="AQ39"/>
      <c r="AS39" s="63"/>
      <c r="AT39"/>
      <c r="AU39" s="63"/>
      <c r="AV39" s="63"/>
      <c r="AX39" s="63"/>
      <c r="AY39" s="64"/>
    </row>
    <row r="40" spans="4:54">
      <c r="D40"/>
      <c r="E40" s="63"/>
      <c r="F40"/>
      <c r="H40" s="63"/>
      <c r="I40"/>
      <c r="N40" s="63"/>
      <c r="O40"/>
      <c r="Q40" s="63"/>
      <c r="R40"/>
      <c r="S40"/>
      <c r="U40"/>
      <c r="V40"/>
      <c r="W40" s="63"/>
      <c r="Y40" s="63"/>
      <c r="Z40" s="64"/>
      <c r="AC40" s="63"/>
      <c r="AD40" s="63"/>
      <c r="AE40" s="63"/>
      <c r="AH40"/>
      <c r="AI40"/>
      <c r="AK40"/>
      <c r="AM40" s="63"/>
      <c r="AP40" s="63"/>
      <c r="AQ40"/>
      <c r="AS40" s="63"/>
      <c r="AT40"/>
      <c r="AU40" s="63"/>
      <c r="AV40" s="63"/>
      <c r="AX40" s="63"/>
      <c r="AY40" s="64"/>
    </row>
    <row r="41" spans="4:54" ht="24">
      <c r="D41"/>
      <c r="E41" s="63"/>
      <c r="F41"/>
      <c r="H41" s="63"/>
      <c r="I41"/>
      <c r="N41" s="63"/>
      <c r="O41"/>
      <c r="Q41" s="63"/>
      <c r="R41"/>
      <c r="S41"/>
      <c r="U41"/>
      <c r="V41"/>
      <c r="W41" s="63"/>
      <c r="Y41" s="63"/>
      <c r="Z41" s="64"/>
      <c r="AD41" s="137"/>
      <c r="AE41" s="138"/>
      <c r="AF41" s="138"/>
      <c r="AH41"/>
      <c r="AI41"/>
      <c r="AK41"/>
      <c r="AM41" s="63"/>
      <c r="AP41" s="63"/>
      <c r="AQ41"/>
      <c r="AS41" s="63"/>
      <c r="AT41"/>
      <c r="AU41" s="63"/>
      <c r="AV41" s="63"/>
      <c r="AX41" s="63"/>
      <c r="AY41" s="64"/>
    </row>
    <row r="42" spans="4:54" ht="19.5" customHeight="1">
      <c r="D42"/>
      <c r="E42" s="63"/>
      <c r="G42"/>
      <c r="H42" s="63"/>
      <c r="AY42" s="165"/>
      <c r="BB42" s="165"/>
    </row>
    <row r="46" spans="4:54" ht="24">
      <c r="Z46" s="137"/>
      <c r="AA46" s="138"/>
      <c r="AB46" s="138"/>
      <c r="AK46" s="140"/>
      <c r="AL46" s="140"/>
      <c r="AM46" s="143"/>
      <c r="AN46" s="140"/>
    </row>
    <row r="47" spans="4:54" ht="24">
      <c r="Z47" s="137"/>
      <c r="AA47" s="138"/>
      <c r="AB47" s="138"/>
      <c r="AC47" s="750"/>
      <c r="AD47" s="750"/>
      <c r="AE47" s="750"/>
      <c r="AF47" s="139"/>
      <c r="AG47" s="139"/>
      <c r="AH47" s="139"/>
      <c r="AI47" s="193"/>
      <c r="AJ47" s="139"/>
      <c r="AK47" s="140"/>
      <c r="AL47" s="140"/>
      <c r="AM47" s="143"/>
      <c r="AN47" s="140"/>
    </row>
    <row r="48" spans="4:54" ht="24">
      <c r="Z48" s="137"/>
      <c r="AA48" s="138"/>
      <c r="AB48" s="138"/>
      <c r="AC48" s="833"/>
      <c r="AD48" s="833"/>
      <c r="AE48" s="833"/>
      <c r="AF48" s="191"/>
      <c r="AG48" s="191"/>
      <c r="AH48" s="194"/>
      <c r="AI48" s="195"/>
      <c r="AJ48" s="196"/>
      <c r="AK48" s="140"/>
      <c r="AL48" s="140"/>
      <c r="AM48" s="143"/>
      <c r="AN48" s="140"/>
    </row>
    <row r="49" spans="26:40" ht="24">
      <c r="Z49" s="137"/>
      <c r="AA49" s="138"/>
      <c r="AB49" s="138"/>
      <c r="AC49" s="833"/>
      <c r="AD49" s="833"/>
      <c r="AE49" s="833"/>
      <c r="AF49" s="191"/>
      <c r="AG49" s="191"/>
      <c r="AH49" s="194"/>
      <c r="AI49" s="195"/>
      <c r="AJ49" s="197"/>
      <c r="AK49" s="140"/>
      <c r="AL49" s="140"/>
      <c r="AM49" s="143"/>
      <c r="AN49" s="140"/>
    </row>
    <row r="50" spans="26:40" ht="24">
      <c r="Z50" s="137"/>
      <c r="AA50" s="138"/>
      <c r="AB50" s="138"/>
      <c r="AC50" s="833"/>
      <c r="AD50" s="833"/>
      <c r="AE50" s="833"/>
      <c r="AF50" s="192"/>
      <c r="AG50" s="3"/>
      <c r="AH50" s="3"/>
      <c r="AI50" s="195"/>
      <c r="AJ50" s="197"/>
      <c r="AK50" s="140"/>
      <c r="AL50" s="140"/>
      <c r="AM50" s="143"/>
      <c r="AN50" s="140"/>
    </row>
    <row r="51" spans="26:40" ht="24">
      <c r="Z51" s="137"/>
      <c r="AA51" s="138"/>
      <c r="AB51" s="138"/>
      <c r="AC51" s="139"/>
      <c r="AD51" s="139"/>
      <c r="AE51" s="139"/>
      <c r="AF51" s="140"/>
      <c r="AG51" s="143"/>
      <c r="AH51" s="140"/>
      <c r="AI51" s="140"/>
      <c r="AJ51" s="140"/>
      <c r="AK51" s="140"/>
      <c r="AL51" s="140"/>
      <c r="AM51" s="143"/>
      <c r="AN51" s="140"/>
    </row>
  </sheetData>
  <sortState ref="BE5:BE14">
    <sortCondition ref="BE5"/>
  </sortState>
  <mergeCells count="79">
    <mergeCell ref="AC12:AV12"/>
    <mergeCell ref="AC13:AV13"/>
    <mergeCell ref="AC14:AV14"/>
    <mergeCell ref="AC15:AV15"/>
    <mergeCell ref="AC16:AV16"/>
    <mergeCell ref="R1:AB1"/>
    <mergeCell ref="A4:C4"/>
    <mergeCell ref="D4:F4"/>
    <mergeCell ref="G4:I4"/>
    <mergeCell ref="J4:L4"/>
    <mergeCell ref="M4:O4"/>
    <mergeCell ref="P4:R4"/>
    <mergeCell ref="CK4:CM4"/>
    <mergeCell ref="A5:C5"/>
    <mergeCell ref="D5:F5"/>
    <mergeCell ref="BV5:BX5"/>
    <mergeCell ref="BY5:CA5"/>
    <mergeCell ref="BV4:BX4"/>
    <mergeCell ref="BY4:CA4"/>
    <mergeCell ref="CB4:CD4"/>
    <mergeCell ref="CE4:CG4"/>
    <mergeCell ref="CH4:CJ4"/>
    <mergeCell ref="AC5:AV5"/>
    <mergeCell ref="A6:C6"/>
    <mergeCell ref="G6:I6"/>
    <mergeCell ref="BV6:BX6"/>
    <mergeCell ref="CB6:CD6"/>
    <mergeCell ref="A7:C7"/>
    <mergeCell ref="J7:L7"/>
    <mergeCell ref="BV7:BX7"/>
    <mergeCell ref="AC6:AV6"/>
    <mergeCell ref="AC7:AV7"/>
    <mergeCell ref="CE7:CG7"/>
    <mergeCell ref="A8:C8"/>
    <mergeCell ref="M8:O8"/>
    <mergeCell ref="BV8:BX8"/>
    <mergeCell ref="CH8:CJ8"/>
    <mergeCell ref="AC8:AV8"/>
    <mergeCell ref="A9:C9"/>
    <mergeCell ref="P9:R9"/>
    <mergeCell ref="BV9:BX9"/>
    <mergeCell ref="CK9:CM9"/>
    <mergeCell ref="P11:R11"/>
    <mergeCell ref="J11:L11"/>
    <mergeCell ref="M11:O11"/>
    <mergeCell ref="AC9:AV9"/>
    <mergeCell ref="AC10:AV10"/>
    <mergeCell ref="AC11:AV11"/>
    <mergeCell ref="A12:C12"/>
    <mergeCell ref="D12:F12"/>
    <mergeCell ref="A13:C13"/>
    <mergeCell ref="G13:I13"/>
    <mergeCell ref="A11:C11"/>
    <mergeCell ref="D11:F11"/>
    <mergeCell ref="G11:I11"/>
    <mergeCell ref="A14:C14"/>
    <mergeCell ref="J14:L14"/>
    <mergeCell ref="A15:C15"/>
    <mergeCell ref="M15:O15"/>
    <mergeCell ref="A16:C16"/>
    <mergeCell ref="AC49:AE49"/>
    <mergeCell ref="AC50:AE50"/>
    <mergeCell ref="P16:R16"/>
    <mergeCell ref="AO35:AR37"/>
    <mergeCell ref="P30:Q30"/>
    <mergeCell ref="AC47:AE47"/>
    <mergeCell ref="AC48:AE48"/>
    <mergeCell ref="AG21:AN22"/>
    <mergeCell ref="AH30:AI30"/>
    <mergeCell ref="W35:Z37"/>
    <mergeCell ref="AC35:AF37"/>
    <mergeCell ref="AI35:AL37"/>
    <mergeCell ref="Y28:Z28"/>
    <mergeCell ref="X29:AA29"/>
    <mergeCell ref="T21:AD22"/>
    <mergeCell ref="V26:AC26"/>
    <mergeCell ref="K35:N37"/>
    <mergeCell ref="Q35:T37"/>
    <mergeCell ref="Y25:Z25"/>
  </mergeCells>
  <phoneticPr fontId="36"/>
  <dataValidations count="1">
    <dataValidation type="list" allowBlank="1" showInputMessage="1" showErrorMessage="1" sqref="H5 CC5 CF8:CF9 CI9 N9 Q5:Q8 CL5:CL8 E6:E9 H7:H9 BZ6:BZ9 K5:K6 K8:K9 CC7:CC9 CF5:CF6 N5:N7 CI5:CI7 H12 N16 Q12:Q15 E13:E16 H14:H16 K12:K13 K15:K16 N12:N14">
      <formula1>"〇,●,△"</formula1>
    </dataValidation>
  </dataValidations>
  <printOptions horizontalCentered="1"/>
  <pageMargins left="0.196850393700787" right="0.196850393700787" top="0.59055118110236204" bottom="0.59055118110236204" header="0.511811023622047" footer="0.511811023622047"/>
  <pageSetup paperSize="9" scale="64" firstPageNumber="4294963191" orientation="portrait" useFirstPageNumber="1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151"/>
  <sheetViews>
    <sheetView showGridLines="0" view="pageBreakPreview" topLeftCell="A140" zoomScale="90" zoomScaleNormal="100" zoomScaleSheetLayoutView="90" workbookViewId="0">
      <selection activeCell="A153" sqref="A153:XFD166"/>
    </sheetView>
  </sheetViews>
  <sheetFormatPr defaultColWidth="9" defaultRowHeight="18" customHeight="1"/>
  <cols>
    <col min="1" max="1" width="18.625" style="1" customWidth="1"/>
    <col min="2" max="2" width="4.625" style="1" customWidth="1"/>
    <col min="3" max="3" width="11.75" style="1" customWidth="1"/>
    <col min="4" max="4" width="9.125" style="1" customWidth="1"/>
    <col min="5" max="5" width="16.75" style="1" customWidth="1"/>
    <col min="6" max="8" width="4.625" style="1" customWidth="1"/>
    <col min="9" max="9" width="16.75" style="1" customWidth="1"/>
    <col min="10" max="10" width="11.5" style="1" customWidth="1"/>
    <col min="11" max="11" width="15.125" style="1" customWidth="1"/>
    <col min="12" max="12" width="5.125" style="1" customWidth="1"/>
    <col min="13" max="15" width="9" style="1" customWidth="1"/>
    <col min="16" max="238" width="9.125" style="1"/>
    <col min="239" max="239" width="2.125" style="1" customWidth="1"/>
    <col min="240" max="240" width="7.75" style="1" customWidth="1"/>
    <col min="241" max="241" width="13.125" style="1" customWidth="1"/>
    <col min="242" max="262" width="4.625" style="1" customWidth="1"/>
    <col min="263" max="263" width="9.125" style="1"/>
    <col min="264" max="264" width="3" style="1" customWidth="1"/>
    <col min="265" max="494" width="9.125" style="1"/>
    <col min="495" max="495" width="2.125" style="1" customWidth="1"/>
    <col min="496" max="496" width="7.75" style="1" customWidth="1"/>
    <col min="497" max="497" width="13.125" style="1" customWidth="1"/>
    <col min="498" max="518" width="4.625" style="1" customWidth="1"/>
    <col min="519" max="519" width="9.125" style="1"/>
    <col min="520" max="520" width="3" style="1" customWidth="1"/>
    <col min="521" max="750" width="9.125" style="1"/>
    <col min="751" max="751" width="2.125" style="1" customWidth="1"/>
    <col min="752" max="752" width="7.75" style="1" customWidth="1"/>
    <col min="753" max="753" width="13.125" style="1" customWidth="1"/>
    <col min="754" max="774" width="4.625" style="1" customWidth="1"/>
    <col min="775" max="775" width="9.125" style="1"/>
    <col min="776" max="776" width="3" style="1" customWidth="1"/>
    <col min="777" max="1006" width="9.125" style="1"/>
    <col min="1007" max="1007" width="2.125" style="1" customWidth="1"/>
    <col min="1008" max="1008" width="7.75" style="1" customWidth="1"/>
    <col min="1009" max="1009" width="13.125" style="1" customWidth="1"/>
    <col min="1010" max="1030" width="4.625" style="1" customWidth="1"/>
    <col min="1031" max="1031" width="9.125" style="1"/>
    <col min="1032" max="1032" width="3" style="1" customWidth="1"/>
    <col min="1033" max="1262" width="9.125" style="1"/>
    <col min="1263" max="1263" width="2.125" style="1" customWidth="1"/>
    <col min="1264" max="1264" width="7.75" style="1" customWidth="1"/>
    <col min="1265" max="1265" width="13.125" style="1" customWidth="1"/>
    <col min="1266" max="1286" width="4.625" style="1" customWidth="1"/>
    <col min="1287" max="1287" width="9.125" style="1"/>
    <col min="1288" max="1288" width="3" style="1" customWidth="1"/>
    <col min="1289" max="1518" width="9.125" style="1"/>
    <col min="1519" max="1519" width="2.125" style="1" customWidth="1"/>
    <col min="1520" max="1520" width="7.75" style="1" customWidth="1"/>
    <col min="1521" max="1521" width="13.125" style="1" customWidth="1"/>
    <col min="1522" max="1542" width="4.625" style="1" customWidth="1"/>
    <col min="1543" max="1543" width="9.125" style="1"/>
    <col min="1544" max="1544" width="3" style="1" customWidth="1"/>
    <col min="1545" max="1774" width="9.125" style="1"/>
    <col min="1775" max="1775" width="2.125" style="1" customWidth="1"/>
    <col min="1776" max="1776" width="7.75" style="1" customWidth="1"/>
    <col min="1777" max="1777" width="13.125" style="1" customWidth="1"/>
    <col min="1778" max="1798" width="4.625" style="1" customWidth="1"/>
    <col min="1799" max="1799" width="9.125" style="1"/>
    <col min="1800" max="1800" width="3" style="1" customWidth="1"/>
    <col min="1801" max="2030" width="9.125" style="1"/>
    <col min="2031" max="2031" width="2.125" style="1" customWidth="1"/>
    <col min="2032" max="2032" width="7.75" style="1" customWidth="1"/>
    <col min="2033" max="2033" width="13.125" style="1" customWidth="1"/>
    <col min="2034" max="2054" width="4.625" style="1" customWidth="1"/>
    <col min="2055" max="2055" width="9.125" style="1"/>
    <col min="2056" max="2056" width="3" style="1" customWidth="1"/>
    <col min="2057" max="2286" width="9.125" style="1"/>
    <col min="2287" max="2287" width="2.125" style="1" customWidth="1"/>
    <col min="2288" max="2288" width="7.75" style="1" customWidth="1"/>
    <col min="2289" max="2289" width="13.125" style="1" customWidth="1"/>
    <col min="2290" max="2310" width="4.625" style="1" customWidth="1"/>
    <col min="2311" max="2311" width="9.125" style="1"/>
    <col min="2312" max="2312" width="3" style="1" customWidth="1"/>
    <col min="2313" max="2542" width="9.125" style="1"/>
    <col min="2543" max="2543" width="2.125" style="1" customWidth="1"/>
    <col min="2544" max="2544" width="7.75" style="1" customWidth="1"/>
    <col min="2545" max="2545" width="13.125" style="1" customWidth="1"/>
    <col min="2546" max="2566" width="4.625" style="1" customWidth="1"/>
    <col min="2567" max="2567" width="9.125" style="1"/>
    <col min="2568" max="2568" width="3" style="1" customWidth="1"/>
    <col min="2569" max="2798" width="9.125" style="1"/>
    <col min="2799" max="2799" width="2.125" style="1" customWidth="1"/>
    <col min="2800" max="2800" width="7.75" style="1" customWidth="1"/>
    <col min="2801" max="2801" width="13.125" style="1" customWidth="1"/>
    <col min="2802" max="2822" width="4.625" style="1" customWidth="1"/>
    <col min="2823" max="2823" width="9.125" style="1"/>
    <col min="2824" max="2824" width="3" style="1" customWidth="1"/>
    <col min="2825" max="3054" width="9.125" style="1"/>
    <col min="3055" max="3055" width="2.125" style="1" customWidth="1"/>
    <col min="3056" max="3056" width="7.75" style="1" customWidth="1"/>
    <col min="3057" max="3057" width="13.125" style="1" customWidth="1"/>
    <col min="3058" max="3078" width="4.625" style="1" customWidth="1"/>
    <col min="3079" max="3079" width="9.125" style="1"/>
    <col min="3080" max="3080" width="3" style="1" customWidth="1"/>
    <col min="3081" max="3310" width="9.125" style="1"/>
    <col min="3311" max="3311" width="2.125" style="1" customWidth="1"/>
    <col min="3312" max="3312" width="7.75" style="1" customWidth="1"/>
    <col min="3313" max="3313" width="13.125" style="1" customWidth="1"/>
    <col min="3314" max="3334" width="4.625" style="1" customWidth="1"/>
    <col min="3335" max="3335" width="9.125" style="1"/>
    <col min="3336" max="3336" width="3" style="1" customWidth="1"/>
    <col min="3337" max="3566" width="9.125" style="1"/>
    <col min="3567" max="3567" width="2.125" style="1" customWidth="1"/>
    <col min="3568" max="3568" width="7.75" style="1" customWidth="1"/>
    <col min="3569" max="3569" width="13.125" style="1" customWidth="1"/>
    <col min="3570" max="3590" width="4.625" style="1" customWidth="1"/>
    <col min="3591" max="3591" width="9.125" style="1"/>
    <col min="3592" max="3592" width="3" style="1" customWidth="1"/>
    <col min="3593" max="3822" width="9.125" style="1"/>
    <col min="3823" max="3823" width="2.125" style="1" customWidth="1"/>
    <col min="3824" max="3824" width="7.75" style="1" customWidth="1"/>
    <col min="3825" max="3825" width="13.125" style="1" customWidth="1"/>
    <col min="3826" max="3846" width="4.625" style="1" customWidth="1"/>
    <col min="3847" max="3847" width="9.125" style="1"/>
    <col min="3848" max="3848" width="3" style="1" customWidth="1"/>
    <col min="3849" max="4078" width="9.125" style="1"/>
    <col min="4079" max="4079" width="2.125" style="1" customWidth="1"/>
    <col min="4080" max="4080" width="7.75" style="1" customWidth="1"/>
    <col min="4081" max="4081" width="13.125" style="1" customWidth="1"/>
    <col min="4082" max="4102" width="4.625" style="1" customWidth="1"/>
    <col min="4103" max="4103" width="9.125" style="1"/>
    <col min="4104" max="4104" width="3" style="1" customWidth="1"/>
    <col min="4105" max="4334" width="9.125" style="1"/>
    <col min="4335" max="4335" width="2.125" style="1" customWidth="1"/>
    <col min="4336" max="4336" width="7.75" style="1" customWidth="1"/>
    <col min="4337" max="4337" width="13.125" style="1" customWidth="1"/>
    <col min="4338" max="4358" width="4.625" style="1" customWidth="1"/>
    <col min="4359" max="4359" width="9.125" style="1"/>
    <col min="4360" max="4360" width="3" style="1" customWidth="1"/>
    <col min="4361" max="4590" width="9.125" style="1"/>
    <col min="4591" max="4591" width="2.125" style="1" customWidth="1"/>
    <col min="4592" max="4592" width="7.75" style="1" customWidth="1"/>
    <col min="4593" max="4593" width="13.125" style="1" customWidth="1"/>
    <col min="4594" max="4614" width="4.625" style="1" customWidth="1"/>
    <col min="4615" max="4615" width="9.125" style="1"/>
    <col min="4616" max="4616" width="3" style="1" customWidth="1"/>
    <col min="4617" max="4846" width="9.125" style="1"/>
    <col min="4847" max="4847" width="2.125" style="1" customWidth="1"/>
    <col min="4848" max="4848" width="7.75" style="1" customWidth="1"/>
    <col min="4849" max="4849" width="13.125" style="1" customWidth="1"/>
    <col min="4850" max="4870" width="4.625" style="1" customWidth="1"/>
    <col min="4871" max="4871" width="9.125" style="1"/>
    <col min="4872" max="4872" width="3" style="1" customWidth="1"/>
    <col min="4873" max="5102" width="9.125" style="1"/>
    <col min="5103" max="5103" width="2.125" style="1" customWidth="1"/>
    <col min="5104" max="5104" width="7.75" style="1" customWidth="1"/>
    <col min="5105" max="5105" width="13.125" style="1" customWidth="1"/>
    <col min="5106" max="5126" width="4.625" style="1" customWidth="1"/>
    <col min="5127" max="5127" width="9.125" style="1"/>
    <col min="5128" max="5128" width="3" style="1" customWidth="1"/>
    <col min="5129" max="5358" width="9.125" style="1"/>
    <col min="5359" max="5359" width="2.125" style="1" customWidth="1"/>
    <col min="5360" max="5360" width="7.75" style="1" customWidth="1"/>
    <col min="5361" max="5361" width="13.125" style="1" customWidth="1"/>
    <col min="5362" max="5382" width="4.625" style="1" customWidth="1"/>
    <col min="5383" max="5383" width="9.125" style="1"/>
    <col min="5384" max="5384" width="3" style="1" customWidth="1"/>
    <col min="5385" max="5614" width="9.125" style="1"/>
    <col min="5615" max="5615" width="2.125" style="1" customWidth="1"/>
    <col min="5616" max="5616" width="7.75" style="1" customWidth="1"/>
    <col min="5617" max="5617" width="13.125" style="1" customWidth="1"/>
    <col min="5618" max="5638" width="4.625" style="1" customWidth="1"/>
    <col min="5639" max="5639" width="9.125" style="1"/>
    <col min="5640" max="5640" width="3" style="1" customWidth="1"/>
    <col min="5641" max="5870" width="9.125" style="1"/>
    <col min="5871" max="5871" width="2.125" style="1" customWidth="1"/>
    <col min="5872" max="5872" width="7.75" style="1" customWidth="1"/>
    <col min="5873" max="5873" width="13.125" style="1" customWidth="1"/>
    <col min="5874" max="5894" width="4.625" style="1" customWidth="1"/>
    <col min="5895" max="5895" width="9.125" style="1"/>
    <col min="5896" max="5896" width="3" style="1" customWidth="1"/>
    <col min="5897" max="6126" width="9.125" style="1"/>
    <col min="6127" max="6127" width="2.125" style="1" customWidth="1"/>
    <col min="6128" max="6128" width="7.75" style="1" customWidth="1"/>
    <col min="6129" max="6129" width="13.125" style="1" customWidth="1"/>
    <col min="6130" max="6150" width="4.625" style="1" customWidth="1"/>
    <col min="6151" max="6151" width="9.125" style="1"/>
    <col min="6152" max="6152" width="3" style="1" customWidth="1"/>
    <col min="6153" max="6382" width="9.125" style="1"/>
    <col min="6383" max="6383" width="2.125" style="1" customWidth="1"/>
    <col min="6384" max="6384" width="7.75" style="1" customWidth="1"/>
    <col min="6385" max="6385" width="13.125" style="1" customWidth="1"/>
    <col min="6386" max="6406" width="4.625" style="1" customWidth="1"/>
    <col min="6407" max="6407" width="9.125" style="1"/>
    <col min="6408" max="6408" width="3" style="1" customWidth="1"/>
    <col min="6409" max="6638" width="9.125" style="1"/>
    <col min="6639" max="6639" width="2.125" style="1" customWidth="1"/>
    <col min="6640" max="6640" width="7.75" style="1" customWidth="1"/>
    <col min="6641" max="6641" width="13.125" style="1" customWidth="1"/>
    <col min="6642" max="6662" width="4.625" style="1" customWidth="1"/>
    <col min="6663" max="6663" width="9.125" style="1"/>
    <col min="6664" max="6664" width="3" style="1" customWidth="1"/>
    <col min="6665" max="6894" width="9.125" style="1"/>
    <col min="6895" max="6895" width="2.125" style="1" customWidth="1"/>
    <col min="6896" max="6896" width="7.75" style="1" customWidth="1"/>
    <col min="6897" max="6897" width="13.125" style="1" customWidth="1"/>
    <col min="6898" max="6918" width="4.625" style="1" customWidth="1"/>
    <col min="6919" max="6919" width="9.125" style="1"/>
    <col min="6920" max="6920" width="3" style="1" customWidth="1"/>
    <col min="6921" max="7150" width="9.125" style="1"/>
    <col min="7151" max="7151" width="2.125" style="1" customWidth="1"/>
    <col min="7152" max="7152" width="7.75" style="1" customWidth="1"/>
    <col min="7153" max="7153" width="13.125" style="1" customWidth="1"/>
    <col min="7154" max="7174" width="4.625" style="1" customWidth="1"/>
    <col min="7175" max="7175" width="9.125" style="1"/>
    <col min="7176" max="7176" width="3" style="1" customWidth="1"/>
    <col min="7177" max="7406" width="9.125" style="1"/>
    <col min="7407" max="7407" width="2.125" style="1" customWidth="1"/>
    <col min="7408" max="7408" width="7.75" style="1" customWidth="1"/>
    <col min="7409" max="7409" width="13.125" style="1" customWidth="1"/>
    <col min="7410" max="7430" width="4.625" style="1" customWidth="1"/>
    <col min="7431" max="7431" width="9.125" style="1"/>
    <col min="7432" max="7432" width="3" style="1" customWidth="1"/>
    <col min="7433" max="7662" width="9.125" style="1"/>
    <col min="7663" max="7663" width="2.125" style="1" customWidth="1"/>
    <col min="7664" max="7664" width="7.75" style="1" customWidth="1"/>
    <col min="7665" max="7665" width="13.125" style="1" customWidth="1"/>
    <col min="7666" max="7686" width="4.625" style="1" customWidth="1"/>
    <col min="7687" max="7687" width="9.125" style="1"/>
    <col min="7688" max="7688" width="3" style="1" customWidth="1"/>
    <col min="7689" max="7918" width="9.125" style="1"/>
    <col min="7919" max="7919" width="2.125" style="1" customWidth="1"/>
    <col min="7920" max="7920" width="7.75" style="1" customWidth="1"/>
    <col min="7921" max="7921" width="13.125" style="1" customWidth="1"/>
    <col min="7922" max="7942" width="4.625" style="1" customWidth="1"/>
    <col min="7943" max="7943" width="9.125" style="1"/>
    <col min="7944" max="7944" width="3" style="1" customWidth="1"/>
    <col min="7945" max="8174" width="9.125" style="1"/>
    <col min="8175" max="8175" width="2.125" style="1" customWidth="1"/>
    <col min="8176" max="8176" width="7.75" style="1" customWidth="1"/>
    <col min="8177" max="8177" width="13.125" style="1" customWidth="1"/>
    <col min="8178" max="8198" width="4.625" style="1" customWidth="1"/>
    <col min="8199" max="8199" width="9.125" style="1"/>
    <col min="8200" max="8200" width="3" style="1" customWidth="1"/>
    <col min="8201" max="8430" width="9.125" style="1"/>
    <col min="8431" max="8431" width="2.125" style="1" customWidth="1"/>
    <col min="8432" max="8432" width="7.75" style="1" customWidth="1"/>
    <col min="8433" max="8433" width="13.125" style="1" customWidth="1"/>
    <col min="8434" max="8454" width="4.625" style="1" customWidth="1"/>
    <col min="8455" max="8455" width="9.125" style="1"/>
    <col min="8456" max="8456" width="3" style="1" customWidth="1"/>
    <col min="8457" max="8686" width="9.125" style="1"/>
    <col min="8687" max="8687" width="2.125" style="1" customWidth="1"/>
    <col min="8688" max="8688" width="7.75" style="1" customWidth="1"/>
    <col min="8689" max="8689" width="13.125" style="1" customWidth="1"/>
    <col min="8690" max="8710" width="4.625" style="1" customWidth="1"/>
    <col min="8711" max="8711" width="9.125" style="1"/>
    <col min="8712" max="8712" width="3" style="1" customWidth="1"/>
    <col min="8713" max="8942" width="9.125" style="1"/>
    <col min="8943" max="8943" width="2.125" style="1" customWidth="1"/>
    <col min="8944" max="8944" width="7.75" style="1" customWidth="1"/>
    <col min="8945" max="8945" width="13.125" style="1" customWidth="1"/>
    <col min="8946" max="8966" width="4.625" style="1" customWidth="1"/>
    <col min="8967" max="8967" width="9.125" style="1"/>
    <col min="8968" max="8968" width="3" style="1" customWidth="1"/>
    <col min="8969" max="9198" width="9.125" style="1"/>
    <col min="9199" max="9199" width="2.125" style="1" customWidth="1"/>
    <col min="9200" max="9200" width="7.75" style="1" customWidth="1"/>
    <col min="9201" max="9201" width="13.125" style="1" customWidth="1"/>
    <col min="9202" max="9222" width="4.625" style="1" customWidth="1"/>
    <col min="9223" max="9223" width="9.125" style="1"/>
    <col min="9224" max="9224" width="3" style="1" customWidth="1"/>
    <col min="9225" max="9454" width="9.125" style="1"/>
    <col min="9455" max="9455" width="2.125" style="1" customWidth="1"/>
    <col min="9456" max="9456" width="7.75" style="1" customWidth="1"/>
    <col min="9457" max="9457" width="13.125" style="1" customWidth="1"/>
    <col min="9458" max="9478" width="4.625" style="1" customWidth="1"/>
    <col min="9479" max="9479" width="9.125" style="1"/>
    <col min="9480" max="9480" width="3" style="1" customWidth="1"/>
    <col min="9481" max="9710" width="9.125" style="1"/>
    <col min="9711" max="9711" width="2.125" style="1" customWidth="1"/>
    <col min="9712" max="9712" width="7.75" style="1" customWidth="1"/>
    <col min="9713" max="9713" width="13.125" style="1" customWidth="1"/>
    <col min="9714" max="9734" width="4.625" style="1" customWidth="1"/>
    <col min="9735" max="9735" width="9.125" style="1"/>
    <col min="9736" max="9736" width="3" style="1" customWidth="1"/>
    <col min="9737" max="9966" width="9.125" style="1"/>
    <col min="9967" max="9967" width="2.125" style="1" customWidth="1"/>
    <col min="9968" max="9968" width="7.75" style="1" customWidth="1"/>
    <col min="9969" max="9969" width="13.125" style="1" customWidth="1"/>
    <col min="9970" max="9990" width="4.625" style="1" customWidth="1"/>
    <col min="9991" max="9991" width="9.125" style="1"/>
    <col min="9992" max="9992" width="3" style="1" customWidth="1"/>
    <col min="9993" max="10222" width="9.125" style="1"/>
    <col min="10223" max="10223" width="2.125" style="1" customWidth="1"/>
    <col min="10224" max="10224" width="7.75" style="1" customWidth="1"/>
    <col min="10225" max="10225" width="13.125" style="1" customWidth="1"/>
    <col min="10226" max="10246" width="4.625" style="1" customWidth="1"/>
    <col min="10247" max="10247" width="9.125" style="1"/>
    <col min="10248" max="10248" width="3" style="1" customWidth="1"/>
    <col min="10249" max="10478" width="9.125" style="1"/>
    <col min="10479" max="10479" width="2.125" style="1" customWidth="1"/>
    <col min="10480" max="10480" width="7.75" style="1" customWidth="1"/>
    <col min="10481" max="10481" width="13.125" style="1" customWidth="1"/>
    <col min="10482" max="10502" width="4.625" style="1" customWidth="1"/>
    <col min="10503" max="10503" width="9.125" style="1"/>
    <col min="10504" max="10504" width="3" style="1" customWidth="1"/>
    <col min="10505" max="10734" width="9.125" style="1"/>
    <col min="10735" max="10735" width="2.125" style="1" customWidth="1"/>
    <col min="10736" max="10736" width="7.75" style="1" customWidth="1"/>
    <col min="10737" max="10737" width="13.125" style="1" customWidth="1"/>
    <col min="10738" max="10758" width="4.625" style="1" customWidth="1"/>
    <col min="10759" max="10759" width="9.125" style="1"/>
    <col min="10760" max="10760" width="3" style="1" customWidth="1"/>
    <col min="10761" max="10990" width="9.125" style="1"/>
    <col min="10991" max="10991" width="2.125" style="1" customWidth="1"/>
    <col min="10992" max="10992" width="7.75" style="1" customWidth="1"/>
    <col min="10993" max="10993" width="13.125" style="1" customWidth="1"/>
    <col min="10994" max="11014" width="4.625" style="1" customWidth="1"/>
    <col min="11015" max="11015" width="9.125" style="1"/>
    <col min="11016" max="11016" width="3" style="1" customWidth="1"/>
    <col min="11017" max="11246" width="9.125" style="1"/>
    <col min="11247" max="11247" width="2.125" style="1" customWidth="1"/>
    <col min="11248" max="11248" width="7.75" style="1" customWidth="1"/>
    <col min="11249" max="11249" width="13.125" style="1" customWidth="1"/>
    <col min="11250" max="11270" width="4.625" style="1" customWidth="1"/>
    <col min="11271" max="11271" width="9.125" style="1"/>
    <col min="11272" max="11272" width="3" style="1" customWidth="1"/>
    <col min="11273" max="11502" width="9.125" style="1"/>
    <col min="11503" max="11503" width="2.125" style="1" customWidth="1"/>
    <col min="11504" max="11504" width="7.75" style="1" customWidth="1"/>
    <col min="11505" max="11505" width="13.125" style="1" customWidth="1"/>
    <col min="11506" max="11526" width="4.625" style="1" customWidth="1"/>
    <col min="11527" max="11527" width="9.125" style="1"/>
    <col min="11528" max="11528" width="3" style="1" customWidth="1"/>
    <col min="11529" max="11758" width="9.125" style="1"/>
    <col min="11759" max="11759" width="2.125" style="1" customWidth="1"/>
    <col min="11760" max="11760" width="7.75" style="1" customWidth="1"/>
    <col min="11761" max="11761" width="13.125" style="1" customWidth="1"/>
    <col min="11762" max="11782" width="4.625" style="1" customWidth="1"/>
    <col min="11783" max="11783" width="9.125" style="1"/>
    <col min="11784" max="11784" width="3" style="1" customWidth="1"/>
    <col min="11785" max="12014" width="9.125" style="1"/>
    <col min="12015" max="12015" width="2.125" style="1" customWidth="1"/>
    <col min="12016" max="12016" width="7.75" style="1" customWidth="1"/>
    <col min="12017" max="12017" width="13.125" style="1" customWidth="1"/>
    <col min="12018" max="12038" width="4.625" style="1" customWidth="1"/>
    <col min="12039" max="12039" width="9.125" style="1"/>
    <col min="12040" max="12040" width="3" style="1" customWidth="1"/>
    <col min="12041" max="12270" width="9.125" style="1"/>
    <col min="12271" max="12271" width="2.125" style="1" customWidth="1"/>
    <col min="12272" max="12272" width="7.75" style="1" customWidth="1"/>
    <col min="12273" max="12273" width="13.125" style="1" customWidth="1"/>
    <col min="12274" max="12294" width="4.625" style="1" customWidth="1"/>
    <col min="12295" max="12295" width="9.125" style="1"/>
    <col min="12296" max="12296" width="3" style="1" customWidth="1"/>
    <col min="12297" max="12526" width="9.125" style="1"/>
    <col min="12527" max="12527" width="2.125" style="1" customWidth="1"/>
    <col min="12528" max="12528" width="7.75" style="1" customWidth="1"/>
    <col min="12529" max="12529" width="13.125" style="1" customWidth="1"/>
    <col min="12530" max="12550" width="4.625" style="1" customWidth="1"/>
    <col min="12551" max="12551" width="9.125" style="1"/>
    <col min="12552" max="12552" width="3" style="1" customWidth="1"/>
    <col min="12553" max="12782" width="9.125" style="1"/>
    <col min="12783" max="12783" width="2.125" style="1" customWidth="1"/>
    <col min="12784" max="12784" width="7.75" style="1" customWidth="1"/>
    <col min="12785" max="12785" width="13.125" style="1" customWidth="1"/>
    <col min="12786" max="12806" width="4.625" style="1" customWidth="1"/>
    <col min="12807" max="12807" width="9.125" style="1"/>
    <col min="12808" max="12808" width="3" style="1" customWidth="1"/>
    <col min="12809" max="13038" width="9.125" style="1"/>
    <col min="13039" max="13039" width="2.125" style="1" customWidth="1"/>
    <col min="13040" max="13040" width="7.75" style="1" customWidth="1"/>
    <col min="13041" max="13041" width="13.125" style="1" customWidth="1"/>
    <col min="13042" max="13062" width="4.625" style="1" customWidth="1"/>
    <col min="13063" max="13063" width="9.125" style="1"/>
    <col min="13064" max="13064" width="3" style="1" customWidth="1"/>
    <col min="13065" max="13294" width="9.125" style="1"/>
    <col min="13295" max="13295" width="2.125" style="1" customWidth="1"/>
    <col min="13296" max="13296" width="7.75" style="1" customWidth="1"/>
    <col min="13297" max="13297" width="13.125" style="1" customWidth="1"/>
    <col min="13298" max="13318" width="4.625" style="1" customWidth="1"/>
    <col min="13319" max="13319" width="9.125" style="1"/>
    <col min="13320" max="13320" width="3" style="1" customWidth="1"/>
    <col min="13321" max="13550" width="9.125" style="1"/>
    <col min="13551" max="13551" width="2.125" style="1" customWidth="1"/>
    <col min="13552" max="13552" width="7.75" style="1" customWidth="1"/>
    <col min="13553" max="13553" width="13.125" style="1" customWidth="1"/>
    <col min="13554" max="13574" width="4.625" style="1" customWidth="1"/>
    <col min="13575" max="13575" width="9.125" style="1"/>
    <col min="13576" max="13576" width="3" style="1" customWidth="1"/>
    <col min="13577" max="13806" width="9.125" style="1"/>
    <col min="13807" max="13807" width="2.125" style="1" customWidth="1"/>
    <col min="13808" max="13808" width="7.75" style="1" customWidth="1"/>
    <col min="13809" max="13809" width="13.125" style="1" customWidth="1"/>
    <col min="13810" max="13830" width="4.625" style="1" customWidth="1"/>
    <col min="13831" max="13831" width="9.125" style="1"/>
    <col min="13832" max="13832" width="3" style="1" customWidth="1"/>
    <col min="13833" max="14062" width="9.125" style="1"/>
    <col min="14063" max="14063" width="2.125" style="1" customWidth="1"/>
    <col min="14064" max="14064" width="7.75" style="1" customWidth="1"/>
    <col min="14065" max="14065" width="13.125" style="1" customWidth="1"/>
    <col min="14066" max="14086" width="4.625" style="1" customWidth="1"/>
    <col min="14087" max="14087" width="9.125" style="1"/>
    <col min="14088" max="14088" width="3" style="1" customWidth="1"/>
    <col min="14089" max="14318" width="9.125" style="1"/>
    <col min="14319" max="14319" width="2.125" style="1" customWidth="1"/>
    <col min="14320" max="14320" width="7.75" style="1" customWidth="1"/>
    <col min="14321" max="14321" width="13.125" style="1" customWidth="1"/>
    <col min="14322" max="14342" width="4.625" style="1" customWidth="1"/>
    <col min="14343" max="14343" width="9.125" style="1"/>
    <col min="14344" max="14344" width="3" style="1" customWidth="1"/>
    <col min="14345" max="14574" width="9.125" style="1"/>
    <col min="14575" max="14575" width="2.125" style="1" customWidth="1"/>
    <col min="14576" max="14576" width="7.75" style="1" customWidth="1"/>
    <col min="14577" max="14577" width="13.125" style="1" customWidth="1"/>
    <col min="14578" max="14598" width="4.625" style="1" customWidth="1"/>
    <col min="14599" max="14599" width="9.125" style="1"/>
    <col min="14600" max="14600" width="3" style="1" customWidth="1"/>
    <col min="14601" max="14830" width="9.125" style="1"/>
    <col min="14831" max="14831" width="2.125" style="1" customWidth="1"/>
    <col min="14832" max="14832" width="7.75" style="1" customWidth="1"/>
    <col min="14833" max="14833" width="13.125" style="1" customWidth="1"/>
    <col min="14834" max="14854" width="4.625" style="1" customWidth="1"/>
    <col min="14855" max="14855" width="9.125" style="1"/>
    <col min="14856" max="14856" width="3" style="1" customWidth="1"/>
    <col min="14857" max="15086" width="9.125" style="1"/>
    <col min="15087" max="15087" width="2.125" style="1" customWidth="1"/>
    <col min="15088" max="15088" width="7.75" style="1" customWidth="1"/>
    <col min="15089" max="15089" width="13.125" style="1" customWidth="1"/>
    <col min="15090" max="15110" width="4.625" style="1" customWidth="1"/>
    <col min="15111" max="15111" width="9.125" style="1"/>
    <col min="15112" max="15112" width="3" style="1" customWidth="1"/>
    <col min="15113" max="15342" width="9.125" style="1"/>
    <col min="15343" max="15343" width="2.125" style="1" customWidth="1"/>
    <col min="15344" max="15344" width="7.75" style="1" customWidth="1"/>
    <col min="15345" max="15345" width="13.125" style="1" customWidth="1"/>
    <col min="15346" max="15366" width="4.625" style="1" customWidth="1"/>
    <col min="15367" max="15367" width="9.125" style="1"/>
    <col min="15368" max="15368" width="3" style="1" customWidth="1"/>
    <col min="15369" max="15598" width="9.125" style="1"/>
    <col min="15599" max="15599" width="2.125" style="1" customWidth="1"/>
    <col min="15600" max="15600" width="7.75" style="1" customWidth="1"/>
    <col min="15601" max="15601" width="13.125" style="1" customWidth="1"/>
    <col min="15602" max="15622" width="4.625" style="1" customWidth="1"/>
    <col min="15623" max="15623" width="9.125" style="1"/>
    <col min="15624" max="15624" width="3" style="1" customWidth="1"/>
    <col min="15625" max="15854" width="9.125" style="1"/>
    <col min="15855" max="15855" width="2.125" style="1" customWidth="1"/>
    <col min="15856" max="15856" width="7.75" style="1" customWidth="1"/>
    <col min="15857" max="15857" width="13.125" style="1" customWidth="1"/>
    <col min="15858" max="15878" width="4.625" style="1" customWidth="1"/>
    <col min="15879" max="15879" width="9.125" style="1"/>
    <col min="15880" max="15880" width="3" style="1" customWidth="1"/>
    <col min="15881" max="16110" width="9.125" style="1"/>
    <col min="16111" max="16111" width="2.125" style="1" customWidth="1"/>
    <col min="16112" max="16112" width="7.75" style="1" customWidth="1"/>
    <col min="16113" max="16113" width="13.125" style="1" customWidth="1"/>
    <col min="16114" max="16134" width="4.625" style="1" customWidth="1"/>
    <col min="16135" max="16135" width="9.125" style="1"/>
    <col min="16136" max="16136" width="3" style="1" customWidth="1"/>
    <col min="16137" max="16384" width="9.125" style="1"/>
  </cols>
  <sheetData>
    <row r="1" spans="1:18" ht="27.75" customHeight="1">
      <c r="A1" s="781" t="s">
        <v>138</v>
      </c>
      <c r="B1" s="782"/>
      <c r="C1" s="782"/>
      <c r="D1" s="782"/>
      <c r="E1" s="782"/>
      <c r="F1" s="782"/>
      <c r="G1" s="782"/>
      <c r="H1" s="782"/>
      <c r="I1" s="782"/>
      <c r="J1" s="782"/>
      <c r="K1" s="54"/>
    </row>
    <row r="2" spans="1:18" ht="21" customHeight="1">
      <c r="A2" s="2"/>
      <c r="B2" s="3"/>
      <c r="C2" s="3"/>
      <c r="D2" s="3"/>
      <c r="E2" s="3"/>
      <c r="F2" s="3"/>
      <c r="G2" s="3"/>
      <c r="H2" s="3"/>
      <c r="I2" s="3"/>
      <c r="J2" s="3"/>
    </row>
    <row r="3" spans="1:18" ht="21" customHeight="1" thickBot="1">
      <c r="A3" s="60" t="s">
        <v>90</v>
      </c>
      <c r="B3" s="783" t="s">
        <v>134</v>
      </c>
      <c r="C3" s="783"/>
      <c r="D3" s="783"/>
      <c r="E3" s="7"/>
      <c r="F3" s="8"/>
      <c r="G3" s="8"/>
      <c r="H3" s="8"/>
      <c r="I3" s="8"/>
      <c r="J3" s="50"/>
    </row>
    <row r="4" spans="1:18" ht="21" customHeight="1">
      <c r="A4" s="9" t="s">
        <v>102</v>
      </c>
      <c r="B4" s="10" t="s">
        <v>1</v>
      </c>
      <c r="C4" s="11" t="s">
        <v>2</v>
      </c>
      <c r="D4" s="11" t="s">
        <v>3</v>
      </c>
      <c r="E4" s="778" t="s">
        <v>4</v>
      </c>
      <c r="F4" s="779"/>
      <c r="G4" s="779"/>
      <c r="H4" s="779"/>
      <c r="I4" s="780"/>
      <c r="J4" s="51" t="s">
        <v>5</v>
      </c>
    </row>
    <row r="5" spans="1:18" ht="21" customHeight="1">
      <c r="A5" s="12">
        <v>45600</v>
      </c>
      <c r="B5" s="13">
        <v>1</v>
      </c>
      <c r="C5" s="14">
        <v>0.39583333333333331</v>
      </c>
      <c r="D5" s="501" t="s">
        <v>291</v>
      </c>
      <c r="E5" s="16" t="s">
        <v>284</v>
      </c>
      <c r="F5" s="503">
        <v>2</v>
      </c>
      <c r="G5" s="504" t="s">
        <v>98</v>
      </c>
      <c r="H5" s="505">
        <v>0</v>
      </c>
      <c r="I5" s="52" t="s">
        <v>285</v>
      </c>
      <c r="J5" s="502">
        <v>2</v>
      </c>
    </row>
    <row r="6" spans="1:18" ht="21" customHeight="1">
      <c r="A6" s="20" t="str">
        <f>"（"&amp;TEXT(A5,"aaa")&amp;"）"</f>
        <v>（月）</v>
      </c>
      <c r="B6" s="13">
        <v>2</v>
      </c>
      <c r="C6" s="21">
        <v>0.43055555555555558</v>
      </c>
      <c r="D6" s="15" t="s">
        <v>290</v>
      </c>
      <c r="E6" s="22" t="s">
        <v>278</v>
      </c>
      <c r="F6" s="33">
        <v>0</v>
      </c>
      <c r="G6" s="61" t="s">
        <v>98</v>
      </c>
      <c r="H6" s="62">
        <v>1</v>
      </c>
      <c r="I6" s="55" t="s">
        <v>286</v>
      </c>
      <c r="J6" s="53">
        <v>1</v>
      </c>
    </row>
    <row r="7" spans="1:18" ht="21" customHeight="1">
      <c r="A7" s="23" t="s">
        <v>103</v>
      </c>
      <c r="B7" s="13">
        <v>3</v>
      </c>
      <c r="C7" s="21">
        <v>0.46527777777777773</v>
      </c>
      <c r="D7" s="15" t="s">
        <v>290</v>
      </c>
      <c r="E7" s="22" t="s">
        <v>281</v>
      </c>
      <c r="F7" s="33">
        <v>3</v>
      </c>
      <c r="G7" s="61" t="s">
        <v>98</v>
      </c>
      <c r="H7" s="62">
        <v>2</v>
      </c>
      <c r="I7" s="55" t="s">
        <v>287</v>
      </c>
      <c r="J7" s="53">
        <v>5</v>
      </c>
    </row>
    <row r="8" spans="1:18" ht="21" customHeight="1">
      <c r="A8" s="24" t="s">
        <v>120</v>
      </c>
      <c r="B8" s="13">
        <v>4</v>
      </c>
      <c r="C8" s="21">
        <v>0.5</v>
      </c>
      <c r="D8" s="15" t="s">
        <v>290</v>
      </c>
      <c r="E8" s="22" t="s">
        <v>278</v>
      </c>
      <c r="F8" s="33">
        <v>3</v>
      </c>
      <c r="G8" s="61" t="s">
        <v>98</v>
      </c>
      <c r="H8" s="62">
        <v>1</v>
      </c>
      <c r="I8" s="55" t="s">
        <v>285</v>
      </c>
      <c r="J8" s="53">
        <v>3</v>
      </c>
    </row>
    <row r="9" spans="1:18" ht="21" customHeight="1">
      <c r="A9" s="25" t="s">
        <v>21</v>
      </c>
      <c r="B9" s="13">
        <v>5</v>
      </c>
      <c r="C9" s="21">
        <v>0.53472222222222221</v>
      </c>
      <c r="D9" s="15" t="s">
        <v>290</v>
      </c>
      <c r="E9" s="22" t="s">
        <v>137</v>
      </c>
      <c r="F9" s="33">
        <v>1</v>
      </c>
      <c r="G9" s="61" t="s">
        <v>98</v>
      </c>
      <c r="H9" s="62">
        <v>5</v>
      </c>
      <c r="I9" s="55" t="s">
        <v>286</v>
      </c>
      <c r="J9" s="53">
        <v>4</v>
      </c>
    </row>
    <row r="10" spans="1:18" ht="21" customHeight="1">
      <c r="A10" s="322" t="s">
        <v>374</v>
      </c>
      <c r="B10" s="27">
        <v>6</v>
      </c>
      <c r="C10" s="507"/>
      <c r="D10" s="514"/>
      <c r="E10" s="506"/>
      <c r="I10" s="507"/>
      <c r="J10" s="506"/>
    </row>
    <row r="11" spans="1:18" ht="21" customHeight="1">
      <c r="A11" s="323" t="s">
        <v>375</v>
      </c>
      <c r="B11" s="27">
        <v>7</v>
      </c>
      <c r="C11" s="21"/>
      <c r="D11" s="15"/>
      <c r="E11" s="22"/>
      <c r="F11" s="33"/>
      <c r="G11" s="61"/>
      <c r="H11" s="62"/>
      <c r="I11" s="55"/>
      <c r="J11" s="53"/>
      <c r="L11" s="15"/>
      <c r="M11" s="22"/>
      <c r="N11" s="33"/>
      <c r="O11" s="61"/>
      <c r="P11" s="62"/>
      <c r="Q11" s="55"/>
      <c r="R11" s="53"/>
    </row>
    <row r="12" spans="1:18" ht="21" customHeight="1">
      <c r="A12" s="323" t="s">
        <v>376</v>
      </c>
      <c r="B12" s="27">
        <v>8</v>
      </c>
      <c r="C12" s="21"/>
      <c r="D12" s="15"/>
      <c r="E12" s="22"/>
      <c r="F12" s="33"/>
      <c r="G12" s="61"/>
      <c r="H12" s="62"/>
      <c r="I12" s="55"/>
      <c r="J12" s="53"/>
    </row>
    <row r="13" spans="1:18" ht="21" customHeight="1">
      <c r="A13" s="323" t="s">
        <v>377</v>
      </c>
      <c r="B13" s="27">
        <v>9</v>
      </c>
      <c r="C13" s="21"/>
      <c r="D13" s="514"/>
      <c r="E13" s="506"/>
      <c r="I13" s="507"/>
      <c r="J13" s="506"/>
      <c r="L13" s="15"/>
      <c r="M13" s="22"/>
      <c r="N13" s="33"/>
      <c r="O13" s="61"/>
      <c r="P13" s="62"/>
      <c r="Q13" s="55"/>
      <c r="R13" s="53"/>
    </row>
    <row r="14" spans="1:18" ht="21" customHeight="1" thickBot="1">
      <c r="A14" s="173"/>
      <c r="B14" s="27">
        <v>10</v>
      </c>
      <c r="C14" s="21"/>
      <c r="D14" s="514"/>
      <c r="E14" s="506"/>
      <c r="I14" s="507"/>
      <c r="J14" s="506"/>
    </row>
    <row r="15" spans="1:18" ht="21.75" customHeight="1">
      <c r="A15" s="29" t="s">
        <v>104</v>
      </c>
      <c r="B15" s="27">
        <v>11</v>
      </c>
      <c r="C15" s="21"/>
      <c r="D15" s="501"/>
      <c r="E15" s="22"/>
      <c r="F15" s="33"/>
      <c r="G15" s="61"/>
      <c r="H15" s="62"/>
      <c r="I15" s="55"/>
      <c r="J15" s="502"/>
    </row>
    <row r="16" spans="1:18" ht="21.75" customHeight="1">
      <c r="A16" s="26" t="s">
        <v>144</v>
      </c>
      <c r="B16" s="27">
        <v>12</v>
      </c>
      <c r="C16" s="21"/>
      <c r="D16" s="501"/>
      <c r="E16" s="22"/>
      <c r="F16" s="33"/>
      <c r="G16" s="61"/>
      <c r="H16" s="62"/>
      <c r="I16" s="55"/>
      <c r="J16" s="502"/>
    </row>
    <row r="17" spans="1:18" ht="21.75" customHeight="1" thickBot="1">
      <c r="A17" s="35"/>
      <c r="B17" s="36"/>
      <c r="C17" s="37"/>
      <c r="D17" s="38"/>
      <c r="E17" s="32"/>
      <c r="F17" s="33"/>
      <c r="G17" s="33"/>
      <c r="H17" s="33"/>
      <c r="I17" s="30"/>
      <c r="J17" s="53"/>
    </row>
    <row r="18" spans="1:18" ht="21.75" customHeight="1" thickBot="1">
      <c r="A18" s="39"/>
      <c r="B18" s="40"/>
      <c r="C18" s="41"/>
      <c r="D18" s="40"/>
      <c r="E18" s="42"/>
      <c r="F18" s="43"/>
      <c r="G18" s="44"/>
      <c r="H18" s="44"/>
      <c r="I18" s="56"/>
      <c r="J18" s="57"/>
    </row>
    <row r="19" spans="1:18" ht="21" customHeight="1">
      <c r="A19" s="9" t="s">
        <v>102</v>
      </c>
      <c r="B19" s="10" t="s">
        <v>1</v>
      </c>
      <c r="C19" s="11" t="s">
        <v>2</v>
      </c>
      <c r="D19" s="11" t="s">
        <v>3</v>
      </c>
      <c r="E19" s="778" t="s">
        <v>4</v>
      </c>
      <c r="F19" s="779"/>
      <c r="G19" s="779"/>
      <c r="H19" s="779"/>
      <c r="I19" s="780"/>
      <c r="J19" s="51" t="s">
        <v>5</v>
      </c>
    </row>
    <row r="20" spans="1:18" ht="21" customHeight="1">
      <c r="A20" s="12">
        <v>45600</v>
      </c>
      <c r="B20" s="13">
        <v>1</v>
      </c>
      <c r="C20" s="21">
        <v>0.39583333333333331</v>
      </c>
      <c r="D20" s="501" t="s">
        <v>293</v>
      </c>
      <c r="E20" s="519" t="s">
        <v>148</v>
      </c>
      <c r="F20" s="186">
        <v>0</v>
      </c>
      <c r="G20" s="186" t="s">
        <v>98</v>
      </c>
      <c r="H20" s="186">
        <v>2</v>
      </c>
      <c r="I20" s="520" t="s">
        <v>276</v>
      </c>
      <c r="J20" s="502">
        <v>2</v>
      </c>
    </row>
    <row r="21" spans="1:18" ht="21" customHeight="1">
      <c r="A21" s="20" t="str">
        <f>"（"&amp;TEXT(A20,"aaa")&amp;"）"</f>
        <v>（月）</v>
      </c>
      <c r="B21" s="13">
        <v>2</v>
      </c>
      <c r="C21" s="21">
        <v>0.43055555555555558</v>
      </c>
      <c r="D21" s="501" t="s">
        <v>293</v>
      </c>
      <c r="E21" s="22" t="s">
        <v>146</v>
      </c>
      <c r="F21" s="33">
        <v>0</v>
      </c>
      <c r="G21" s="61" t="s">
        <v>98</v>
      </c>
      <c r="H21" s="62">
        <v>0</v>
      </c>
      <c r="I21" s="55" t="s">
        <v>288</v>
      </c>
      <c r="J21" s="502">
        <v>1</v>
      </c>
    </row>
    <row r="22" spans="1:18" ht="21" customHeight="1">
      <c r="A22" s="23" t="s">
        <v>103</v>
      </c>
      <c r="B22" s="13">
        <v>3</v>
      </c>
      <c r="C22" s="21">
        <v>0.46527777777777773</v>
      </c>
      <c r="D22" s="501" t="s">
        <v>293</v>
      </c>
      <c r="E22" s="22" t="s">
        <v>276</v>
      </c>
      <c r="F22" s="33">
        <v>5</v>
      </c>
      <c r="G22" s="61" t="s">
        <v>98</v>
      </c>
      <c r="H22" s="62">
        <v>0</v>
      </c>
      <c r="I22" s="55" t="s">
        <v>154</v>
      </c>
      <c r="J22" s="502">
        <v>5</v>
      </c>
    </row>
    <row r="23" spans="1:18" ht="21" customHeight="1">
      <c r="A23" s="24" t="s">
        <v>405</v>
      </c>
      <c r="B23" s="13">
        <v>4</v>
      </c>
      <c r="C23" s="21">
        <v>0.5</v>
      </c>
      <c r="D23" s="15" t="s">
        <v>293</v>
      </c>
      <c r="E23" s="22" t="s">
        <v>148</v>
      </c>
      <c r="F23" s="33">
        <v>1</v>
      </c>
      <c r="G23" s="61" t="s">
        <v>98</v>
      </c>
      <c r="H23" s="62">
        <v>2</v>
      </c>
      <c r="I23" s="55" t="s">
        <v>394</v>
      </c>
      <c r="J23" s="502">
        <v>3</v>
      </c>
    </row>
    <row r="24" spans="1:18" ht="21" customHeight="1">
      <c r="A24" s="25" t="s">
        <v>21</v>
      </c>
      <c r="B24" s="13">
        <v>5</v>
      </c>
      <c r="C24" s="21">
        <v>0.53472222222222221</v>
      </c>
      <c r="D24" s="15" t="s">
        <v>293</v>
      </c>
      <c r="E24" s="22" t="s">
        <v>146</v>
      </c>
      <c r="F24" s="33">
        <v>5</v>
      </c>
      <c r="G24" s="61" t="s">
        <v>98</v>
      </c>
      <c r="H24" s="62">
        <v>1</v>
      </c>
      <c r="I24" s="55" t="s">
        <v>154</v>
      </c>
      <c r="J24" s="502">
        <v>4</v>
      </c>
    </row>
    <row r="25" spans="1:18" ht="21" customHeight="1">
      <c r="A25" s="322" t="s">
        <v>374</v>
      </c>
      <c r="B25" s="27">
        <v>6</v>
      </c>
      <c r="C25" s="21"/>
      <c r="D25" s="501"/>
      <c r="E25" s="22"/>
      <c r="F25" s="33"/>
      <c r="G25" s="61"/>
      <c r="H25" s="62"/>
      <c r="I25" s="55"/>
      <c r="J25" s="502"/>
    </row>
    <row r="26" spans="1:18" ht="21" customHeight="1">
      <c r="A26" s="323" t="s">
        <v>378</v>
      </c>
      <c r="B26" s="27">
        <v>7</v>
      </c>
      <c r="C26" s="21"/>
      <c r="D26" s="501"/>
      <c r="E26" s="22"/>
      <c r="F26" s="33"/>
      <c r="G26" s="61"/>
      <c r="H26" s="62"/>
      <c r="I26" s="55"/>
      <c r="J26" s="502"/>
      <c r="L26" s="15"/>
      <c r="M26" s="22"/>
      <c r="N26" s="33"/>
      <c r="O26" s="61"/>
      <c r="P26" s="62"/>
      <c r="Q26" s="55"/>
      <c r="R26" s="53"/>
    </row>
    <row r="27" spans="1:18" ht="21" customHeight="1">
      <c r="A27" s="323" t="s">
        <v>376</v>
      </c>
      <c r="B27" s="27">
        <v>8</v>
      </c>
      <c r="C27" s="21"/>
      <c r="D27" s="501"/>
      <c r="E27" s="22"/>
      <c r="F27" s="33"/>
      <c r="G27" s="61"/>
      <c r="H27" s="62"/>
      <c r="I27" s="55"/>
      <c r="J27" s="502"/>
    </row>
    <row r="28" spans="1:18" ht="21" customHeight="1">
      <c r="A28" s="323" t="s">
        <v>148</v>
      </c>
      <c r="B28" s="27">
        <v>9</v>
      </c>
      <c r="C28" s="21"/>
      <c r="E28" s="22"/>
      <c r="F28" s="33"/>
      <c r="G28" s="61"/>
      <c r="H28" s="62"/>
      <c r="I28" s="55"/>
      <c r="J28" s="516"/>
      <c r="L28" s="15"/>
      <c r="M28" s="22"/>
      <c r="N28" s="33"/>
      <c r="O28" s="61"/>
      <c r="P28" s="62"/>
      <c r="Q28" s="55"/>
      <c r="R28" s="53"/>
    </row>
    <row r="29" spans="1:18" ht="21" customHeight="1" thickBot="1">
      <c r="A29" s="173"/>
      <c r="B29" s="27">
        <v>10</v>
      </c>
      <c r="C29" s="21"/>
      <c r="E29" s="506"/>
      <c r="I29" s="507"/>
      <c r="J29" s="516"/>
    </row>
    <row r="30" spans="1:18" ht="21.75" customHeight="1">
      <c r="A30" s="29" t="s">
        <v>104</v>
      </c>
      <c r="B30" s="27">
        <v>11</v>
      </c>
      <c r="C30" s="21"/>
      <c r="D30" s="501"/>
      <c r="E30" s="22"/>
      <c r="F30" s="33"/>
      <c r="G30" s="61"/>
      <c r="H30" s="62"/>
      <c r="I30" s="55"/>
      <c r="J30" s="502"/>
    </row>
    <row r="31" spans="1:18" ht="21.75" customHeight="1">
      <c r="A31" s="26" t="s">
        <v>146</v>
      </c>
      <c r="B31" s="27">
        <v>12</v>
      </c>
      <c r="C31" s="21"/>
      <c r="D31" s="501"/>
      <c r="E31" s="22"/>
      <c r="F31" s="33"/>
      <c r="G31" s="61"/>
      <c r="H31" s="62"/>
      <c r="I31" s="55"/>
      <c r="J31" s="502"/>
    </row>
    <row r="32" spans="1:18" ht="21.75" customHeight="1" thickBot="1">
      <c r="A32" s="35"/>
      <c r="B32" s="36"/>
      <c r="C32" s="37"/>
      <c r="D32" s="38"/>
      <c r="E32" s="32"/>
      <c r="F32" s="49"/>
      <c r="G32" s="49"/>
      <c r="H32" s="49"/>
      <c r="I32" s="58"/>
      <c r="J32" s="59"/>
    </row>
    <row r="34" spans="1:10" ht="21" customHeight="1" thickBot="1">
      <c r="A34" s="60" t="s">
        <v>90</v>
      </c>
      <c r="B34" s="783" t="s">
        <v>134</v>
      </c>
      <c r="C34" s="783"/>
      <c r="D34" s="783"/>
      <c r="E34" s="7"/>
      <c r="F34" s="8"/>
      <c r="G34" s="8"/>
      <c r="H34" s="8"/>
      <c r="I34" s="8"/>
      <c r="J34" s="50"/>
    </row>
    <row r="35" spans="1:10" ht="21" customHeight="1">
      <c r="A35" s="9" t="s">
        <v>102</v>
      </c>
      <c r="B35" s="10" t="s">
        <v>1</v>
      </c>
      <c r="C35" s="11" t="s">
        <v>2</v>
      </c>
      <c r="D35" s="11" t="s">
        <v>3</v>
      </c>
      <c r="E35" s="778" t="s">
        <v>4</v>
      </c>
      <c r="F35" s="779"/>
      <c r="G35" s="779"/>
      <c r="H35" s="779"/>
      <c r="I35" s="780"/>
      <c r="J35" s="51" t="s">
        <v>5</v>
      </c>
    </row>
    <row r="36" spans="1:10" ht="21" customHeight="1">
      <c r="A36" s="12">
        <v>45613</v>
      </c>
      <c r="B36" s="13">
        <v>1</v>
      </c>
      <c r="C36" s="21">
        <v>0.375</v>
      </c>
      <c r="D36" s="501" t="s">
        <v>453</v>
      </c>
      <c r="E36" s="22" t="s">
        <v>289</v>
      </c>
      <c r="F36" s="33">
        <v>4</v>
      </c>
      <c r="G36" s="61" t="s">
        <v>98</v>
      </c>
      <c r="H36" s="62">
        <v>2</v>
      </c>
      <c r="I36" s="55" t="s">
        <v>279</v>
      </c>
      <c r="J36" s="502">
        <v>2</v>
      </c>
    </row>
    <row r="37" spans="1:10" ht="21.75" customHeight="1">
      <c r="A37" s="20" t="str">
        <f>"（"&amp;TEXT(A36,"aaa")&amp;"）"</f>
        <v>（日）</v>
      </c>
      <c r="B37" s="13">
        <v>2</v>
      </c>
      <c r="C37" s="21">
        <v>0.40972222222222227</v>
      </c>
      <c r="D37" s="501" t="s">
        <v>452</v>
      </c>
      <c r="E37" s="22" t="s">
        <v>285</v>
      </c>
      <c r="F37" s="33">
        <v>1</v>
      </c>
      <c r="G37" s="18" t="s">
        <v>98</v>
      </c>
      <c r="H37" s="62">
        <v>3</v>
      </c>
      <c r="I37" s="55" t="s">
        <v>281</v>
      </c>
      <c r="J37" s="502">
        <v>1</v>
      </c>
    </row>
    <row r="38" spans="1:10" ht="21.75" customHeight="1">
      <c r="A38" s="23" t="s">
        <v>103</v>
      </c>
      <c r="B38" s="13">
        <v>3</v>
      </c>
      <c r="C38" s="581">
        <v>0.44444444444444442</v>
      </c>
      <c r="D38" s="644" t="s">
        <v>292</v>
      </c>
      <c r="E38" s="577" t="s">
        <v>279</v>
      </c>
      <c r="F38" s="17">
        <v>0</v>
      </c>
      <c r="G38" s="18" t="s">
        <v>98</v>
      </c>
      <c r="H38" s="19">
        <v>7</v>
      </c>
      <c r="I38" s="578" t="s">
        <v>274</v>
      </c>
      <c r="J38" s="645">
        <v>4</v>
      </c>
    </row>
    <row r="39" spans="1:10" ht="21.75" customHeight="1">
      <c r="A39" s="24" t="s">
        <v>459</v>
      </c>
      <c r="B39" s="13">
        <v>4</v>
      </c>
      <c r="C39" s="21">
        <v>0.47916666666666669</v>
      </c>
      <c r="D39" s="15" t="s">
        <v>292</v>
      </c>
      <c r="E39" s="22" t="s">
        <v>288</v>
      </c>
      <c r="F39" s="33">
        <v>0</v>
      </c>
      <c r="G39" s="61" t="s">
        <v>98</v>
      </c>
      <c r="H39" s="62">
        <v>4</v>
      </c>
      <c r="I39" s="55" t="s">
        <v>276</v>
      </c>
      <c r="J39" s="502">
        <v>3</v>
      </c>
    </row>
    <row r="40" spans="1:10" ht="21.75" customHeight="1">
      <c r="A40" s="25" t="s">
        <v>21</v>
      </c>
      <c r="B40" s="13">
        <v>5</v>
      </c>
      <c r="C40" s="21"/>
      <c r="D40" s="15"/>
      <c r="E40" s="22"/>
      <c r="F40" s="33"/>
      <c r="G40" s="61"/>
      <c r="H40" s="62"/>
      <c r="I40" s="55"/>
      <c r="J40" s="502"/>
    </row>
    <row r="41" spans="1:10" ht="21.75" customHeight="1">
      <c r="A41" s="322" t="s">
        <v>458</v>
      </c>
      <c r="B41" s="27">
        <v>6</v>
      </c>
      <c r="C41" s="21"/>
      <c r="D41" s="501"/>
      <c r="E41" s="22"/>
      <c r="F41" s="33"/>
      <c r="G41" s="61"/>
      <c r="H41" s="62"/>
      <c r="I41" s="55"/>
      <c r="J41" s="502"/>
    </row>
    <row r="42" spans="1:10" ht="21.75" customHeight="1">
      <c r="A42" s="323" t="s">
        <v>154</v>
      </c>
      <c r="B42" s="27">
        <v>7</v>
      </c>
      <c r="C42" s="21"/>
      <c r="D42" s="501"/>
      <c r="E42" s="22"/>
      <c r="F42" s="33"/>
      <c r="G42" s="61"/>
      <c r="H42" s="62"/>
      <c r="I42" s="55"/>
      <c r="J42" s="502"/>
    </row>
    <row r="43" spans="1:10" ht="18" customHeight="1">
      <c r="A43" s="323" t="s">
        <v>454</v>
      </c>
      <c r="B43" s="27">
        <v>8</v>
      </c>
      <c r="C43" s="21"/>
      <c r="D43" s="501"/>
      <c r="E43" s="22"/>
      <c r="F43" s="33"/>
      <c r="G43" s="61"/>
      <c r="H43" s="62"/>
      <c r="I43" s="55"/>
      <c r="J43" s="502"/>
    </row>
    <row r="44" spans="1:10" ht="18" customHeight="1">
      <c r="A44" s="323" t="s">
        <v>230</v>
      </c>
      <c r="B44" s="27">
        <v>9</v>
      </c>
      <c r="C44" s="21"/>
      <c r="E44" s="22"/>
      <c r="F44" s="33"/>
      <c r="G44" s="61"/>
      <c r="H44" s="62"/>
      <c r="I44" s="55"/>
      <c r="J44" s="516"/>
    </row>
    <row r="45" spans="1:10" ht="18" customHeight="1" thickBot="1">
      <c r="A45" s="173"/>
      <c r="B45" s="27">
        <v>10</v>
      </c>
      <c r="C45" s="21"/>
      <c r="E45" s="506"/>
      <c r="I45" s="507"/>
      <c r="J45" s="516"/>
    </row>
    <row r="46" spans="1:10" ht="18" customHeight="1">
      <c r="A46" s="29" t="s">
        <v>104</v>
      </c>
      <c r="B46" s="27">
        <v>11</v>
      </c>
      <c r="C46" s="21"/>
      <c r="D46" s="501"/>
      <c r="E46" s="22"/>
      <c r="F46" s="33"/>
      <c r="G46" s="61"/>
      <c r="H46" s="62"/>
      <c r="I46" s="55"/>
      <c r="J46" s="502"/>
    </row>
    <row r="47" spans="1:10" ht="18" customHeight="1">
      <c r="A47" s="26" t="s">
        <v>142</v>
      </c>
      <c r="B47" s="27">
        <v>12</v>
      </c>
      <c r="C47" s="21"/>
      <c r="D47" s="501"/>
      <c r="E47" s="22"/>
      <c r="F47" s="33"/>
      <c r="G47" s="61"/>
      <c r="H47" s="62"/>
      <c r="I47" s="55"/>
      <c r="J47" s="502"/>
    </row>
    <row r="48" spans="1:10" ht="18" customHeight="1" thickBot="1">
      <c r="A48" s="35"/>
      <c r="B48" s="36"/>
      <c r="C48" s="37"/>
      <c r="D48" s="38"/>
      <c r="E48" s="32"/>
      <c r="F48" s="49"/>
      <c r="G48" s="49"/>
      <c r="H48" s="49"/>
      <c r="I48" s="58"/>
      <c r="J48" s="59"/>
    </row>
    <row r="49" spans="1:10" ht="18" customHeight="1" thickBot="1"/>
    <row r="50" spans="1:10" ht="21" customHeight="1">
      <c r="A50" s="9" t="s">
        <v>102</v>
      </c>
      <c r="B50" s="10" t="s">
        <v>1</v>
      </c>
      <c r="C50" s="11" t="s">
        <v>2</v>
      </c>
      <c r="D50" s="11" t="s">
        <v>3</v>
      </c>
      <c r="E50" s="778" t="s">
        <v>4</v>
      </c>
      <c r="F50" s="779"/>
      <c r="G50" s="779"/>
      <c r="H50" s="779"/>
      <c r="I50" s="780"/>
      <c r="J50" s="51" t="s">
        <v>5</v>
      </c>
    </row>
    <row r="51" spans="1:10" ht="21" customHeight="1">
      <c r="A51" s="12">
        <v>45626</v>
      </c>
      <c r="B51" s="13">
        <v>1</v>
      </c>
      <c r="C51" s="14">
        <v>0.5625</v>
      </c>
      <c r="D51" s="15" t="s">
        <v>476</v>
      </c>
      <c r="E51" s="22" t="s">
        <v>146</v>
      </c>
      <c r="F51" s="33">
        <v>3</v>
      </c>
      <c r="G51" s="61" t="s">
        <v>98</v>
      </c>
      <c r="H51" s="62">
        <v>1</v>
      </c>
      <c r="I51" s="55" t="s">
        <v>276</v>
      </c>
      <c r="J51" s="53">
        <v>3</v>
      </c>
    </row>
    <row r="52" spans="1:10" ht="21" customHeight="1">
      <c r="A52" s="20" t="str">
        <f>"（"&amp;TEXT(A51,"aaa")&amp;"）"</f>
        <v>（土）</v>
      </c>
      <c r="B52" s="13">
        <v>2</v>
      </c>
      <c r="C52" s="21">
        <v>0.59722222222222221</v>
      </c>
      <c r="D52" s="15" t="s">
        <v>475</v>
      </c>
      <c r="E52" s="186" t="s">
        <v>461</v>
      </c>
      <c r="F52" s="186">
        <v>1</v>
      </c>
      <c r="G52" s="186" t="s">
        <v>464</v>
      </c>
      <c r="H52" s="186">
        <v>3</v>
      </c>
      <c r="I52" s="186" t="s">
        <v>462</v>
      </c>
      <c r="J52" s="53">
        <v>1</v>
      </c>
    </row>
    <row r="53" spans="1:10" ht="21" customHeight="1">
      <c r="A53" s="23" t="s">
        <v>103</v>
      </c>
      <c r="B53" s="13">
        <v>3</v>
      </c>
      <c r="C53" s="21">
        <v>0.63194444444444442</v>
      </c>
      <c r="D53" s="15" t="s">
        <v>476</v>
      </c>
      <c r="E53" s="22" t="s">
        <v>473</v>
      </c>
      <c r="F53" s="33">
        <v>1</v>
      </c>
      <c r="G53" s="186" t="s">
        <v>464</v>
      </c>
      <c r="H53" s="62">
        <v>0</v>
      </c>
      <c r="I53" s="55" t="s">
        <v>474</v>
      </c>
      <c r="J53" s="53">
        <v>2</v>
      </c>
    </row>
    <row r="54" spans="1:10" ht="21" customHeight="1">
      <c r="A54" s="24" t="s">
        <v>405</v>
      </c>
      <c r="B54" s="13">
        <v>4</v>
      </c>
      <c r="C54" s="21"/>
      <c r="D54" s="15"/>
      <c r="E54" s="186"/>
      <c r="I54" s="186"/>
      <c r="J54" s="53"/>
    </row>
    <row r="55" spans="1:10" ht="21" customHeight="1">
      <c r="A55" s="25" t="s">
        <v>21</v>
      </c>
      <c r="B55" s="13">
        <v>5</v>
      </c>
      <c r="C55" s="21"/>
      <c r="D55" s="15"/>
      <c r="E55" s="22"/>
      <c r="F55" s="33"/>
      <c r="G55" s="61"/>
      <c r="H55" s="62"/>
      <c r="I55" s="55"/>
      <c r="J55" s="53"/>
    </row>
    <row r="56" spans="1:10" ht="21" customHeight="1">
      <c r="A56" s="322" t="s">
        <v>463</v>
      </c>
      <c r="B56" s="27">
        <v>6</v>
      </c>
      <c r="C56" s="21"/>
      <c r="D56" s="15"/>
      <c r="E56" s="22"/>
      <c r="F56" s="33"/>
      <c r="G56" s="61"/>
      <c r="H56" s="62"/>
      <c r="I56" s="55"/>
      <c r="J56" s="53"/>
    </row>
    <row r="57" spans="1:10" ht="21" customHeight="1">
      <c r="A57" s="323"/>
      <c r="B57" s="27">
        <v>7</v>
      </c>
      <c r="C57" s="21"/>
      <c r="D57" s="15"/>
      <c r="E57" s="22"/>
      <c r="F57" s="33"/>
      <c r="G57" s="61"/>
      <c r="H57" s="62"/>
      <c r="I57" s="55"/>
      <c r="J57" s="53"/>
    </row>
    <row r="58" spans="1:10" ht="21" customHeight="1">
      <c r="A58" s="323"/>
      <c r="B58" s="27">
        <v>8</v>
      </c>
      <c r="C58" s="21"/>
      <c r="D58" s="15"/>
      <c r="J58" s="53"/>
    </row>
    <row r="59" spans="1:10" ht="21" customHeight="1">
      <c r="A59" s="323"/>
      <c r="B59" s="27">
        <v>9</v>
      </c>
      <c r="C59" s="21"/>
      <c r="D59" s="15"/>
      <c r="E59" s="30"/>
      <c r="F59" s="33"/>
      <c r="G59" s="61"/>
      <c r="H59" s="62"/>
      <c r="I59" s="55"/>
      <c r="J59" s="53"/>
    </row>
    <row r="60" spans="1:10" ht="21" customHeight="1" thickBot="1">
      <c r="A60" s="173"/>
      <c r="B60" s="27">
        <v>10</v>
      </c>
      <c r="C60" s="21"/>
      <c r="D60" s="15"/>
      <c r="E60" s="22"/>
      <c r="F60" s="33"/>
      <c r="G60" s="61"/>
      <c r="H60" s="62"/>
      <c r="I60" s="55"/>
      <c r="J60" s="53"/>
    </row>
    <row r="61" spans="1:10" ht="21.75" customHeight="1">
      <c r="A61" s="29" t="s">
        <v>104</v>
      </c>
      <c r="B61" s="27">
        <v>11</v>
      </c>
      <c r="C61" s="21"/>
      <c r="D61" s="15"/>
      <c r="E61" s="22"/>
      <c r="F61" s="33"/>
      <c r="G61" s="61"/>
      <c r="H61" s="62"/>
      <c r="I61" s="55"/>
      <c r="J61" s="53"/>
    </row>
    <row r="62" spans="1:10" ht="21.75" customHeight="1">
      <c r="A62" s="26" t="s">
        <v>142</v>
      </c>
      <c r="B62" s="27">
        <v>12</v>
      </c>
      <c r="C62" s="21"/>
      <c r="D62" s="15"/>
      <c r="E62" s="22"/>
      <c r="F62" s="33"/>
      <c r="G62" s="61"/>
      <c r="H62" s="62"/>
      <c r="I62" s="30"/>
      <c r="J62" s="53"/>
    </row>
    <row r="63" spans="1:10" ht="21.75" customHeight="1" thickBot="1">
      <c r="A63" s="35"/>
      <c r="B63" s="36"/>
      <c r="C63" s="37"/>
      <c r="D63" s="38"/>
      <c r="E63" s="32"/>
      <c r="F63" s="49"/>
      <c r="G63" s="49"/>
      <c r="H63" s="49"/>
      <c r="I63" s="58"/>
      <c r="J63" s="59"/>
    </row>
    <row r="66" spans="1:10" ht="21" customHeight="1" thickBot="1">
      <c r="A66" s="60" t="s">
        <v>90</v>
      </c>
      <c r="B66" s="783" t="s">
        <v>134</v>
      </c>
      <c r="C66" s="783"/>
      <c r="D66" s="783"/>
      <c r="E66" s="7"/>
      <c r="F66" s="8"/>
      <c r="G66" s="8"/>
      <c r="H66" s="8"/>
      <c r="I66" s="8"/>
      <c r="J66" s="50"/>
    </row>
    <row r="67" spans="1:10" ht="21" customHeight="1">
      <c r="A67" s="9" t="s">
        <v>102</v>
      </c>
      <c r="B67" s="10" t="s">
        <v>1</v>
      </c>
      <c r="C67" s="11" t="s">
        <v>2</v>
      </c>
      <c r="D67" s="11" t="s">
        <v>3</v>
      </c>
      <c r="E67" s="778" t="s">
        <v>4</v>
      </c>
      <c r="F67" s="779"/>
      <c r="G67" s="779"/>
      <c r="H67" s="779"/>
      <c r="I67" s="780"/>
      <c r="J67" s="51" t="s">
        <v>5</v>
      </c>
    </row>
    <row r="68" spans="1:10" ht="21" customHeight="1">
      <c r="A68" s="12">
        <v>45627</v>
      </c>
      <c r="B68" s="629">
        <v>1</v>
      </c>
      <c r="C68" s="641">
        <v>0.375</v>
      </c>
      <c r="D68" s="631" t="s">
        <v>307</v>
      </c>
      <c r="E68" s="634" t="s">
        <v>301</v>
      </c>
      <c r="F68" s="635">
        <v>5</v>
      </c>
      <c r="G68" s="636" t="s">
        <v>98</v>
      </c>
      <c r="H68" s="637">
        <v>0</v>
      </c>
      <c r="I68" s="638" t="s">
        <v>149</v>
      </c>
      <c r="J68" s="633">
        <v>2</v>
      </c>
    </row>
    <row r="69" spans="1:10" ht="21" customHeight="1">
      <c r="A69" s="20" t="str">
        <f>"（"&amp;TEXT(A68,"aaa")&amp;"）"</f>
        <v>（日）</v>
      </c>
      <c r="B69" s="629">
        <v>2</v>
      </c>
      <c r="C69" s="630">
        <v>0.40972222222222227</v>
      </c>
      <c r="D69" s="631" t="s">
        <v>307</v>
      </c>
      <c r="E69" s="634" t="s">
        <v>280</v>
      </c>
      <c r="F69" s="635">
        <v>0</v>
      </c>
      <c r="G69" s="636" t="s">
        <v>98</v>
      </c>
      <c r="H69" s="637">
        <v>9</v>
      </c>
      <c r="I69" s="638" t="s">
        <v>301</v>
      </c>
      <c r="J69" s="633">
        <v>1</v>
      </c>
    </row>
    <row r="70" spans="1:10" ht="21" customHeight="1">
      <c r="A70" s="23" t="s">
        <v>103</v>
      </c>
      <c r="B70" s="681">
        <v>3</v>
      </c>
      <c r="C70" s="581">
        <v>0.44444444444444442</v>
      </c>
      <c r="D70" s="579" t="s">
        <v>290</v>
      </c>
      <c r="E70" s="185" t="s">
        <v>455</v>
      </c>
      <c r="F70" s="185">
        <v>2</v>
      </c>
      <c r="G70" s="185"/>
      <c r="H70" s="185">
        <v>3</v>
      </c>
      <c r="I70" s="185" t="s">
        <v>456</v>
      </c>
      <c r="J70" s="639">
        <v>7</v>
      </c>
    </row>
    <row r="71" spans="1:10" ht="21" customHeight="1">
      <c r="A71" s="24" t="s">
        <v>457</v>
      </c>
      <c r="B71" s="681">
        <v>4</v>
      </c>
      <c r="C71" s="581">
        <v>0.51388888888888895</v>
      </c>
      <c r="D71" s="579" t="s">
        <v>291</v>
      </c>
      <c r="E71" s="577" t="s">
        <v>142</v>
      </c>
      <c r="F71" s="17">
        <v>2</v>
      </c>
      <c r="G71" s="18"/>
      <c r="H71" s="19">
        <v>5</v>
      </c>
      <c r="I71" s="578" t="s">
        <v>456</v>
      </c>
      <c r="J71" s="639">
        <v>5</v>
      </c>
    </row>
    <row r="72" spans="1:10" ht="21" customHeight="1">
      <c r="A72" s="25" t="s">
        <v>21</v>
      </c>
      <c r="B72" s="681">
        <v>5</v>
      </c>
      <c r="C72" s="581">
        <v>0.54861111111111105</v>
      </c>
      <c r="D72" s="579" t="s">
        <v>293</v>
      </c>
      <c r="E72" s="185" t="s">
        <v>455</v>
      </c>
      <c r="F72" s="185">
        <v>0</v>
      </c>
      <c r="G72" s="185"/>
      <c r="H72" s="185">
        <v>1</v>
      </c>
      <c r="I72" s="185" t="s">
        <v>144</v>
      </c>
      <c r="J72" s="639">
        <v>6</v>
      </c>
    </row>
    <row r="73" spans="1:10" ht="21" customHeight="1">
      <c r="A73" s="322" t="s">
        <v>467</v>
      </c>
      <c r="B73" s="682">
        <v>6</v>
      </c>
      <c r="C73" s="581"/>
      <c r="D73" s="579"/>
      <c r="E73" s="185"/>
      <c r="F73" s="640"/>
      <c r="G73" s="640"/>
      <c r="H73" s="640"/>
      <c r="I73" s="185"/>
      <c r="J73" s="639"/>
    </row>
    <row r="74" spans="1:10" ht="21" customHeight="1">
      <c r="A74" s="323" t="s">
        <v>468</v>
      </c>
      <c r="B74" s="682">
        <v>7</v>
      </c>
      <c r="C74" s="581"/>
      <c r="D74" s="579"/>
      <c r="E74" s="185"/>
      <c r="F74" s="640"/>
      <c r="G74" s="640"/>
      <c r="H74" s="640"/>
      <c r="I74" s="185"/>
      <c r="J74" s="639"/>
    </row>
    <row r="75" spans="1:10" ht="21" customHeight="1">
      <c r="A75" s="323" t="s">
        <v>469</v>
      </c>
      <c r="B75" s="27">
        <v>8</v>
      </c>
      <c r="C75" s="21"/>
      <c r="D75" s="15"/>
      <c r="E75" s="22"/>
      <c r="F75" s="33"/>
      <c r="G75" s="61"/>
      <c r="H75" s="62"/>
      <c r="I75" s="55"/>
      <c r="J75" s="53"/>
    </row>
    <row r="76" spans="1:10" ht="21" customHeight="1">
      <c r="A76" s="323" t="s">
        <v>470</v>
      </c>
      <c r="B76" s="27">
        <v>9</v>
      </c>
      <c r="C76" s="21"/>
      <c r="D76" s="15"/>
      <c r="E76" s="30"/>
      <c r="F76" s="33"/>
      <c r="G76" s="61"/>
      <c r="H76" s="62"/>
      <c r="I76" s="55"/>
      <c r="J76" s="53"/>
    </row>
    <row r="77" spans="1:10" ht="21" customHeight="1" thickBot="1">
      <c r="A77" s="173"/>
      <c r="B77" s="27">
        <v>10</v>
      </c>
      <c r="C77" s="21"/>
      <c r="D77" s="15"/>
      <c r="E77" s="22"/>
      <c r="F77" s="33"/>
      <c r="G77" s="61"/>
      <c r="H77" s="62"/>
      <c r="I77" s="55"/>
      <c r="J77" s="53"/>
    </row>
    <row r="78" spans="1:10" ht="21.75" customHeight="1">
      <c r="A78" s="29" t="s">
        <v>104</v>
      </c>
      <c r="B78" s="27">
        <v>11</v>
      </c>
      <c r="C78" s="21"/>
      <c r="D78" s="15"/>
      <c r="E78" s="22"/>
      <c r="F78" s="33"/>
      <c r="G78" s="61"/>
      <c r="H78" s="62"/>
      <c r="I78" s="55"/>
      <c r="J78" s="53"/>
    </row>
    <row r="79" spans="1:10" ht="21.75" customHeight="1">
      <c r="A79" s="26" t="s">
        <v>351</v>
      </c>
      <c r="B79" s="27">
        <v>12</v>
      </c>
      <c r="C79" s="21"/>
      <c r="D79" s="15"/>
      <c r="E79" s="22"/>
      <c r="F79" s="33"/>
      <c r="G79" s="61"/>
      <c r="H79" s="62"/>
      <c r="I79" s="30"/>
      <c r="J79" s="53"/>
    </row>
    <row r="80" spans="1:10" ht="21.75" customHeight="1" thickBot="1">
      <c r="A80" s="35"/>
      <c r="B80" s="36"/>
      <c r="C80" s="37"/>
      <c r="D80" s="38"/>
      <c r="E80" s="32"/>
      <c r="F80" s="33"/>
      <c r="G80" s="33"/>
      <c r="H80" s="33"/>
      <c r="I80" s="30"/>
      <c r="J80" s="59"/>
    </row>
    <row r="81" spans="1:10" ht="21.75" customHeight="1">
      <c r="A81" s="354"/>
      <c r="B81" s="508"/>
      <c r="C81" s="41"/>
      <c r="D81" s="508"/>
      <c r="E81" s="509"/>
      <c r="F81" s="510"/>
      <c r="G81" s="510"/>
      <c r="H81" s="510"/>
      <c r="I81" s="509"/>
      <c r="J81" s="511"/>
    </row>
    <row r="82" spans="1:10" ht="18" customHeight="1" thickBot="1"/>
    <row r="83" spans="1:10" ht="21.75" customHeight="1">
      <c r="A83" s="354"/>
      <c r="B83" s="508"/>
      <c r="C83" s="41"/>
      <c r="D83" s="508"/>
      <c r="E83" s="509"/>
      <c r="F83" s="510"/>
      <c r="G83" s="510"/>
      <c r="H83" s="510"/>
      <c r="I83" s="509"/>
      <c r="J83" s="511"/>
    </row>
    <row r="84" spans="1:10" ht="21.75" hidden="1" customHeight="1" thickBot="1">
      <c r="A84" s="474"/>
      <c r="B84" s="169"/>
      <c r="C84" s="222"/>
      <c r="D84" s="169"/>
      <c r="E84" s="30"/>
      <c r="F84" s="33"/>
      <c r="G84" s="33"/>
      <c r="H84" s="33"/>
      <c r="I84" s="30"/>
      <c r="J84" s="475"/>
    </row>
    <row r="85" spans="1:10" ht="21.75" hidden="1" customHeight="1">
      <c r="A85" s="9" t="s">
        <v>102</v>
      </c>
      <c r="B85" s="10" t="s">
        <v>1</v>
      </c>
      <c r="C85" s="11" t="s">
        <v>2</v>
      </c>
      <c r="D85" s="11" t="s">
        <v>3</v>
      </c>
      <c r="E85" s="778" t="s">
        <v>4</v>
      </c>
      <c r="F85" s="779"/>
      <c r="G85" s="779"/>
      <c r="H85" s="779"/>
      <c r="I85" s="780"/>
      <c r="J85" s="51" t="s">
        <v>5</v>
      </c>
    </row>
    <row r="86" spans="1:10" ht="21.75" hidden="1" customHeight="1">
      <c r="A86" s="12">
        <v>45600</v>
      </c>
      <c r="B86" s="13">
        <v>1</v>
      </c>
      <c r="C86" s="14"/>
      <c r="D86" s="15"/>
      <c r="E86" s="16"/>
      <c r="F86" s="33"/>
      <c r="G86" s="61" t="s">
        <v>98</v>
      </c>
      <c r="H86" s="62"/>
      <c r="I86" s="52"/>
      <c r="J86" s="53">
        <v>2</v>
      </c>
    </row>
    <row r="87" spans="1:10" ht="21.75" hidden="1" customHeight="1">
      <c r="A87" s="20" t="str">
        <f>"（"&amp;TEXT(A86,"aaa")&amp;"）"</f>
        <v>（月）</v>
      </c>
      <c r="B87" s="13">
        <v>2</v>
      </c>
      <c r="C87" s="21"/>
      <c r="D87" s="15"/>
      <c r="E87" s="22"/>
      <c r="F87" s="33"/>
      <c r="G87" s="61" t="s">
        <v>98</v>
      </c>
      <c r="H87" s="62"/>
      <c r="I87" s="55"/>
      <c r="J87" s="53">
        <v>1</v>
      </c>
    </row>
    <row r="88" spans="1:10" ht="21.75" hidden="1" customHeight="1">
      <c r="A88" s="23" t="s">
        <v>103</v>
      </c>
      <c r="B88" s="13">
        <v>3</v>
      </c>
      <c r="C88" s="21"/>
      <c r="D88" s="15"/>
      <c r="E88" s="22"/>
      <c r="F88" s="33"/>
      <c r="G88" s="61" t="s">
        <v>98</v>
      </c>
      <c r="H88" s="62"/>
      <c r="I88" s="55"/>
      <c r="J88" s="53">
        <v>5</v>
      </c>
    </row>
    <row r="89" spans="1:10" ht="21.75" hidden="1" customHeight="1">
      <c r="A89" s="24"/>
      <c r="B89" s="13">
        <v>4</v>
      </c>
      <c r="C89" s="21"/>
      <c r="D89" s="15"/>
      <c r="E89" s="22"/>
      <c r="F89" s="33"/>
      <c r="G89" s="61" t="s">
        <v>98</v>
      </c>
      <c r="H89" s="62"/>
      <c r="I89" s="55"/>
      <c r="J89" s="53">
        <v>3</v>
      </c>
    </row>
    <row r="90" spans="1:10" ht="21.75" hidden="1" customHeight="1">
      <c r="A90" s="25" t="s">
        <v>21</v>
      </c>
      <c r="B90" s="13">
        <v>5</v>
      </c>
      <c r="C90" s="21"/>
      <c r="D90" s="15"/>
      <c r="E90" s="22"/>
      <c r="F90" s="33"/>
      <c r="G90" s="61" t="s">
        <v>98</v>
      </c>
      <c r="H90" s="62"/>
      <c r="I90" s="55"/>
      <c r="J90" s="53">
        <v>4</v>
      </c>
    </row>
    <row r="91" spans="1:10" ht="21.75" hidden="1" customHeight="1">
      <c r="A91" s="26"/>
      <c r="B91" s="27">
        <v>6</v>
      </c>
      <c r="C91" s="21"/>
      <c r="D91" s="15"/>
      <c r="E91" s="22"/>
      <c r="F91" s="33"/>
      <c r="G91" s="61"/>
      <c r="H91" s="62"/>
      <c r="I91" s="55"/>
      <c r="J91" s="53"/>
    </row>
    <row r="92" spans="1:10" ht="21.75" hidden="1" customHeight="1">
      <c r="A92" s="12"/>
      <c r="B92" s="27">
        <v>7</v>
      </c>
      <c r="C92" s="21"/>
      <c r="D92" s="15"/>
      <c r="E92" s="22"/>
      <c r="F92" s="33"/>
      <c r="G92" s="61"/>
      <c r="H92" s="62"/>
      <c r="I92" s="55"/>
      <c r="J92" s="53"/>
    </row>
    <row r="93" spans="1:10" ht="21.75" hidden="1" customHeight="1">
      <c r="A93" s="200" t="s">
        <v>105</v>
      </c>
      <c r="B93" s="27">
        <v>8</v>
      </c>
      <c r="C93" s="21"/>
      <c r="D93" s="15"/>
      <c r="E93" s="22"/>
      <c r="F93" s="33"/>
      <c r="G93" s="61"/>
      <c r="H93" s="62"/>
      <c r="I93" s="55"/>
      <c r="J93" s="53"/>
    </row>
    <row r="94" spans="1:10" ht="21.75" hidden="1" customHeight="1">
      <c r="A94" s="12"/>
      <c r="B94" s="27">
        <v>9</v>
      </c>
      <c r="C94" s="21"/>
      <c r="D94" s="15"/>
      <c r="E94" s="30"/>
      <c r="F94" s="33"/>
      <c r="G94" s="61"/>
      <c r="H94" s="62"/>
      <c r="I94" s="55"/>
      <c r="J94" s="53"/>
    </row>
    <row r="95" spans="1:10" ht="21.75" hidden="1" customHeight="1" thickBot="1">
      <c r="A95" s="173"/>
      <c r="B95" s="27">
        <v>10</v>
      </c>
      <c r="C95" s="21"/>
      <c r="D95" s="15"/>
      <c r="E95" s="22"/>
      <c r="F95" s="33"/>
      <c r="G95" s="61"/>
      <c r="H95" s="62"/>
      <c r="I95" s="55"/>
      <c r="J95" s="53"/>
    </row>
    <row r="96" spans="1:10" ht="21.75" hidden="1" customHeight="1">
      <c r="A96" s="29" t="s">
        <v>104</v>
      </c>
      <c r="B96" s="27">
        <v>11</v>
      </c>
      <c r="C96" s="21"/>
      <c r="D96" s="15"/>
      <c r="E96" s="22"/>
      <c r="F96" s="33"/>
      <c r="G96" s="61"/>
      <c r="H96" s="62"/>
      <c r="I96" s="55"/>
      <c r="J96" s="53"/>
    </row>
    <row r="97" spans="1:10" ht="21.75" hidden="1" customHeight="1">
      <c r="A97" s="26"/>
      <c r="B97" s="27">
        <v>12</v>
      </c>
      <c r="C97" s="21"/>
      <c r="D97" s="15"/>
      <c r="E97" s="22"/>
      <c r="F97" s="33"/>
      <c r="G97" s="61"/>
      <c r="H97" s="62"/>
      <c r="I97" s="30"/>
      <c r="J97" s="53"/>
    </row>
    <row r="98" spans="1:10" ht="21.75" hidden="1" customHeight="1">
      <c r="A98" s="31"/>
      <c r="B98" s="27">
        <v>13</v>
      </c>
      <c r="C98" s="21"/>
      <c r="D98" s="15"/>
      <c r="E98" s="22"/>
      <c r="F98" s="33"/>
      <c r="G98" s="61"/>
      <c r="H98" s="62"/>
      <c r="I98" s="30"/>
      <c r="J98" s="53"/>
    </row>
    <row r="99" spans="1:10" ht="21" hidden="1" customHeight="1">
      <c r="A99" s="34"/>
      <c r="B99" s="27">
        <v>14</v>
      </c>
      <c r="C99" s="21"/>
      <c r="D99" s="15"/>
      <c r="E99" s="22"/>
      <c r="F99" s="33"/>
      <c r="G99" s="61"/>
      <c r="H99" s="62"/>
      <c r="I99" s="30"/>
      <c r="J99" s="53"/>
    </row>
    <row r="100" spans="1:10" ht="21" hidden="1" customHeight="1">
      <c r="A100" s="34"/>
      <c r="B100" s="27">
        <v>15</v>
      </c>
      <c r="C100" s="21"/>
      <c r="D100" s="15"/>
      <c r="E100" s="22"/>
      <c r="F100" s="33"/>
      <c r="G100" s="61"/>
      <c r="H100" s="62"/>
      <c r="I100" s="30"/>
      <c r="J100" s="53"/>
    </row>
    <row r="101" spans="1:10" ht="21" hidden="1" customHeight="1" thickBot="1">
      <c r="A101" s="35"/>
      <c r="B101" s="36"/>
      <c r="C101" s="37"/>
      <c r="D101" s="38"/>
      <c r="E101" s="32"/>
      <c r="F101" s="33"/>
      <c r="G101" s="33"/>
      <c r="H101" s="33"/>
      <c r="I101" s="30"/>
      <c r="J101" s="53"/>
    </row>
    <row r="102" spans="1:10" ht="21" hidden="1" customHeight="1" thickBot="1">
      <c r="A102" s="784"/>
      <c r="B102" s="784"/>
      <c r="C102" s="784"/>
      <c r="D102" s="784"/>
      <c r="E102" s="784"/>
      <c r="F102" s="784"/>
      <c r="G102" s="784"/>
      <c r="H102" s="784"/>
      <c r="I102" s="784"/>
      <c r="J102" s="784"/>
    </row>
    <row r="103" spans="1:10" ht="21" hidden="1" customHeight="1">
      <c r="A103" s="9" t="s">
        <v>102</v>
      </c>
      <c r="B103" s="10" t="s">
        <v>1</v>
      </c>
      <c r="C103" s="11" t="s">
        <v>2</v>
      </c>
      <c r="D103" s="11" t="s">
        <v>3</v>
      </c>
      <c r="E103" s="778" t="s">
        <v>4</v>
      </c>
      <c r="F103" s="779"/>
      <c r="G103" s="779"/>
      <c r="H103" s="779"/>
      <c r="I103" s="780"/>
      <c r="J103" s="51" t="s">
        <v>5</v>
      </c>
    </row>
    <row r="104" spans="1:10" ht="21" hidden="1" customHeight="1">
      <c r="A104" s="12"/>
      <c r="B104" s="13">
        <v>1</v>
      </c>
      <c r="C104" s="14"/>
      <c r="D104" s="15"/>
      <c r="E104" s="16"/>
      <c r="F104" s="33"/>
      <c r="G104" s="61" t="s">
        <v>98</v>
      </c>
      <c r="H104" s="62"/>
      <c r="I104" s="52"/>
      <c r="J104" s="53">
        <v>2</v>
      </c>
    </row>
    <row r="105" spans="1:10" ht="21" hidden="1" customHeight="1">
      <c r="A105" s="20" t="str">
        <f>"（"&amp;TEXT(A104,"aaa")&amp;"）"</f>
        <v>（土）</v>
      </c>
      <c r="B105" s="13">
        <v>2</v>
      </c>
      <c r="C105" s="21"/>
      <c r="D105" s="15"/>
      <c r="E105" s="22"/>
      <c r="F105" s="33"/>
      <c r="G105" s="61" t="s">
        <v>98</v>
      </c>
      <c r="H105" s="62"/>
      <c r="I105" s="55"/>
      <c r="J105" s="53">
        <v>1</v>
      </c>
    </row>
    <row r="106" spans="1:10" ht="21" hidden="1" customHeight="1">
      <c r="A106" s="23" t="s">
        <v>103</v>
      </c>
      <c r="B106" s="13">
        <v>3</v>
      </c>
      <c r="C106" s="21"/>
      <c r="D106" s="15"/>
      <c r="E106" s="22"/>
      <c r="F106" s="33"/>
      <c r="G106" s="61" t="s">
        <v>98</v>
      </c>
      <c r="H106" s="62"/>
      <c r="I106" s="55"/>
      <c r="J106" s="53">
        <v>5</v>
      </c>
    </row>
    <row r="107" spans="1:10" ht="21" hidden="1" customHeight="1">
      <c r="A107" s="24"/>
      <c r="B107" s="13">
        <v>4</v>
      </c>
      <c r="C107" s="21"/>
      <c r="D107" s="15"/>
      <c r="E107" s="22"/>
      <c r="F107" s="33"/>
      <c r="G107" s="61" t="s">
        <v>98</v>
      </c>
      <c r="H107" s="62"/>
      <c r="I107" s="55"/>
      <c r="J107" s="53">
        <v>3</v>
      </c>
    </row>
    <row r="108" spans="1:10" ht="21" hidden="1" customHeight="1">
      <c r="A108" s="25" t="s">
        <v>21</v>
      </c>
      <c r="B108" s="13">
        <v>5</v>
      </c>
      <c r="C108" s="21"/>
      <c r="D108" s="15"/>
      <c r="E108" s="22"/>
      <c r="F108" s="33"/>
      <c r="G108" s="61" t="s">
        <v>98</v>
      </c>
      <c r="H108" s="62"/>
      <c r="I108" s="55"/>
      <c r="J108" s="53">
        <v>4</v>
      </c>
    </row>
    <row r="109" spans="1:10" ht="21" hidden="1" customHeight="1">
      <c r="A109" s="26"/>
      <c r="B109" s="27">
        <v>6</v>
      </c>
      <c r="C109" s="21"/>
      <c r="D109" s="15"/>
      <c r="E109" s="22"/>
      <c r="F109" s="33"/>
      <c r="G109" s="61"/>
      <c r="H109" s="62"/>
      <c r="I109" s="55"/>
      <c r="J109" s="53"/>
    </row>
    <row r="110" spans="1:10" ht="21" hidden="1" customHeight="1">
      <c r="A110" s="12"/>
      <c r="B110" s="27">
        <v>7</v>
      </c>
      <c r="C110" s="21"/>
      <c r="D110" s="15"/>
      <c r="E110" s="22"/>
      <c r="F110" s="33"/>
      <c r="G110" s="61"/>
      <c r="H110" s="62"/>
      <c r="I110" s="55"/>
      <c r="J110" s="53"/>
    </row>
    <row r="111" spans="1:10" ht="21" hidden="1" customHeight="1">
      <c r="A111" s="200" t="s">
        <v>105</v>
      </c>
      <c r="B111" s="27">
        <v>8</v>
      </c>
      <c r="C111" s="21"/>
      <c r="D111" s="15"/>
      <c r="E111" s="22"/>
      <c r="F111" s="33"/>
      <c r="G111" s="61"/>
      <c r="H111" s="62"/>
      <c r="I111" s="55"/>
      <c r="J111" s="53"/>
    </row>
    <row r="112" spans="1:10" ht="21" hidden="1" customHeight="1">
      <c r="A112" s="12"/>
      <c r="B112" s="27">
        <v>9</v>
      </c>
      <c r="C112" s="21"/>
      <c r="D112" s="15"/>
      <c r="E112" s="30"/>
      <c r="F112" s="33"/>
      <c r="G112" s="61"/>
      <c r="H112" s="62"/>
      <c r="I112" s="55"/>
      <c r="J112" s="53"/>
    </row>
    <row r="113" spans="1:10" ht="21" hidden="1" customHeight="1" thickBot="1">
      <c r="A113" s="173"/>
      <c r="B113" s="27">
        <v>10</v>
      </c>
      <c r="C113" s="21"/>
      <c r="D113" s="15"/>
      <c r="E113" s="22"/>
      <c r="F113" s="33"/>
      <c r="G113" s="61"/>
      <c r="H113" s="62"/>
      <c r="I113" s="55"/>
      <c r="J113" s="53"/>
    </row>
    <row r="114" spans="1:10" ht="21.75" hidden="1" customHeight="1">
      <c r="A114" s="29" t="s">
        <v>104</v>
      </c>
      <c r="B114" s="27">
        <v>11</v>
      </c>
      <c r="C114" s="21"/>
      <c r="D114" s="15"/>
      <c r="E114" s="22"/>
      <c r="F114" s="33"/>
      <c r="G114" s="61"/>
      <c r="H114" s="62"/>
      <c r="I114" s="55"/>
      <c r="J114" s="53"/>
    </row>
    <row r="115" spans="1:10" ht="21.75" hidden="1" customHeight="1">
      <c r="A115" s="26"/>
      <c r="B115" s="27">
        <v>12</v>
      </c>
      <c r="C115" s="21"/>
      <c r="D115" s="15"/>
      <c r="E115" s="22"/>
      <c r="F115" s="33"/>
      <c r="G115" s="61"/>
      <c r="H115" s="62"/>
      <c r="I115" s="30"/>
      <c r="J115" s="53"/>
    </row>
    <row r="116" spans="1:10" ht="21.75" hidden="1" customHeight="1">
      <c r="A116" s="31"/>
      <c r="B116" s="27">
        <v>13</v>
      </c>
      <c r="C116" s="21"/>
      <c r="D116" s="15"/>
      <c r="E116" s="22"/>
      <c r="F116" s="33"/>
      <c r="G116" s="61"/>
      <c r="H116" s="62"/>
      <c r="I116" s="30"/>
      <c r="J116" s="53"/>
    </row>
    <row r="117" spans="1:10" ht="21.75" hidden="1" customHeight="1">
      <c r="A117" s="34"/>
      <c r="B117" s="27">
        <v>14</v>
      </c>
      <c r="C117" s="21"/>
      <c r="D117" s="15"/>
      <c r="E117" s="22"/>
      <c r="F117" s="33"/>
      <c r="G117" s="61"/>
      <c r="H117" s="62"/>
      <c r="I117" s="30"/>
      <c r="J117" s="53"/>
    </row>
    <row r="118" spans="1:10" ht="21.75" hidden="1" customHeight="1">
      <c r="A118" s="34"/>
      <c r="B118" s="27">
        <v>15</v>
      </c>
      <c r="C118" s="21"/>
      <c r="D118" s="15"/>
      <c r="E118" s="22"/>
      <c r="F118" s="33"/>
      <c r="G118" s="61"/>
      <c r="H118" s="62"/>
      <c r="I118" s="30"/>
      <c r="J118" s="53"/>
    </row>
    <row r="119" spans="1:10" ht="21.75" hidden="1" customHeight="1" thickBot="1">
      <c r="A119" s="35"/>
      <c r="B119" s="36"/>
      <c r="C119" s="37"/>
      <c r="D119" s="38"/>
      <c r="E119" s="32"/>
      <c r="F119" s="33"/>
      <c r="G119" s="33"/>
      <c r="H119" s="33"/>
      <c r="I119" s="30"/>
      <c r="J119" s="53"/>
    </row>
    <row r="120" spans="1:10" ht="21" hidden="1" customHeight="1">
      <c r="A120" s="354"/>
      <c r="B120" s="354"/>
      <c r="C120" s="354"/>
      <c r="D120" s="354"/>
      <c r="E120" s="354"/>
      <c r="F120" s="354"/>
      <c r="G120" s="354"/>
      <c r="H120" s="354"/>
      <c r="I120" s="354"/>
      <c r="J120" s="354"/>
    </row>
    <row r="121" spans="1:10" ht="21.75" hidden="1" customHeight="1">
      <c r="A121" s="324"/>
      <c r="B121" s="221"/>
      <c r="C121" s="222"/>
      <c r="D121" s="221"/>
      <c r="E121" s="325"/>
      <c r="F121" s="185"/>
      <c r="G121" s="172"/>
      <c r="H121" s="172"/>
      <c r="I121" s="326"/>
      <c r="J121" s="265"/>
    </row>
    <row r="122" spans="1:10" ht="21.75" customHeight="1" thickBot="1">
      <c r="A122" s="4" t="s">
        <v>106</v>
      </c>
      <c r="B122" s="5"/>
      <c r="C122" s="6"/>
      <c r="D122" s="5"/>
      <c r="E122" s="7"/>
      <c r="F122" s="8"/>
      <c r="G122" s="8"/>
      <c r="H122" s="8"/>
      <c r="I122" s="8"/>
      <c r="J122" s="50"/>
    </row>
    <row r="123" spans="1:10" ht="21.75" customHeight="1">
      <c r="A123" s="9" t="s">
        <v>102</v>
      </c>
      <c r="B123" s="10" t="s">
        <v>1</v>
      </c>
      <c r="C123" s="710" t="s">
        <v>2</v>
      </c>
      <c r="D123" s="710" t="s">
        <v>3</v>
      </c>
      <c r="E123" s="778" t="s">
        <v>4</v>
      </c>
      <c r="F123" s="779"/>
      <c r="G123" s="779"/>
      <c r="H123" s="779"/>
      <c r="I123" s="780"/>
      <c r="J123" s="51" t="s">
        <v>5</v>
      </c>
    </row>
    <row r="124" spans="1:10" ht="21.75" customHeight="1">
      <c r="A124" s="12">
        <v>45641</v>
      </c>
      <c r="B124" s="13">
        <v>1</v>
      </c>
      <c r="C124" s="14">
        <v>0.41666666666666669</v>
      </c>
      <c r="D124" s="15">
        <v>51</v>
      </c>
      <c r="E124" s="16" t="s">
        <v>276</v>
      </c>
      <c r="F124" s="33">
        <v>0</v>
      </c>
      <c r="G124" s="61" t="s">
        <v>98</v>
      </c>
      <c r="H124" s="62">
        <v>5</v>
      </c>
      <c r="I124" s="52" t="s">
        <v>144</v>
      </c>
      <c r="J124" s="677">
        <v>53</v>
      </c>
    </row>
    <row r="125" spans="1:10" ht="21.75" customHeight="1">
      <c r="A125" s="20" t="str">
        <f>"（"&amp;TEXT(A124,"aaa")&amp;"）"</f>
        <v>（日）</v>
      </c>
      <c r="B125" s="13">
        <v>2</v>
      </c>
      <c r="C125" s="21">
        <v>0.45833333333333331</v>
      </c>
      <c r="D125" s="15" t="s">
        <v>551</v>
      </c>
      <c r="E125" s="22" t="s">
        <v>276</v>
      </c>
      <c r="F125" s="33">
        <v>2</v>
      </c>
      <c r="G125" s="61" t="s">
        <v>98</v>
      </c>
      <c r="H125" s="62">
        <v>1</v>
      </c>
      <c r="I125" s="55" t="s">
        <v>146</v>
      </c>
      <c r="J125" s="53" t="s">
        <v>525</v>
      </c>
    </row>
    <row r="126" spans="1:10" ht="21.75" customHeight="1">
      <c r="A126" s="23" t="s">
        <v>103</v>
      </c>
      <c r="B126" s="13">
        <v>3</v>
      </c>
      <c r="C126" s="21">
        <v>0.5</v>
      </c>
      <c r="D126" s="15">
        <v>53</v>
      </c>
      <c r="E126" s="22" t="s">
        <v>456</v>
      </c>
      <c r="F126" s="33">
        <v>0</v>
      </c>
      <c r="G126" s="61" t="s">
        <v>98</v>
      </c>
      <c r="H126" s="62">
        <v>2</v>
      </c>
      <c r="I126" s="55" t="s">
        <v>144</v>
      </c>
      <c r="J126" s="53" t="s">
        <v>547</v>
      </c>
    </row>
    <row r="127" spans="1:10" ht="21" customHeight="1">
      <c r="A127" s="24" t="s">
        <v>129</v>
      </c>
      <c r="B127" s="13">
        <v>4</v>
      </c>
      <c r="C127" s="21">
        <v>0.54166666666666663</v>
      </c>
      <c r="D127" s="15" t="s">
        <v>552</v>
      </c>
      <c r="E127" s="22" t="s">
        <v>144</v>
      </c>
      <c r="F127" s="33">
        <v>0</v>
      </c>
      <c r="G127" s="647" t="s">
        <v>583</v>
      </c>
      <c r="H127" s="62">
        <v>0</v>
      </c>
      <c r="I127" s="55" t="s">
        <v>148</v>
      </c>
      <c r="J127" s="53" t="s">
        <v>526</v>
      </c>
    </row>
    <row r="128" spans="1:10" ht="21.75" customHeight="1">
      <c r="A128" s="25" t="s">
        <v>21</v>
      </c>
      <c r="B128" s="13">
        <v>5</v>
      </c>
      <c r="C128" s="21">
        <v>0.58333333333333337</v>
      </c>
      <c r="D128" s="15">
        <v>56</v>
      </c>
      <c r="E128" s="22" t="s">
        <v>144</v>
      </c>
      <c r="F128" s="33">
        <v>6</v>
      </c>
      <c r="G128" s="61" t="s">
        <v>98</v>
      </c>
      <c r="H128" s="62">
        <v>0</v>
      </c>
      <c r="I128" s="55" t="s">
        <v>143</v>
      </c>
      <c r="J128" s="53" t="s">
        <v>574</v>
      </c>
    </row>
    <row r="129" spans="1:10" ht="21.75" customHeight="1">
      <c r="A129" s="26" t="s">
        <v>529</v>
      </c>
      <c r="B129" s="27">
        <v>6</v>
      </c>
      <c r="C129" s="21">
        <v>0.625</v>
      </c>
      <c r="D129" s="15" t="s">
        <v>553</v>
      </c>
      <c r="E129" s="22" t="s">
        <v>420</v>
      </c>
      <c r="F129" s="33">
        <v>1</v>
      </c>
      <c r="G129" s="61" t="s">
        <v>98</v>
      </c>
      <c r="H129" s="62">
        <v>0</v>
      </c>
      <c r="I129" s="55" t="s">
        <v>149</v>
      </c>
      <c r="J129" s="53" t="s">
        <v>574</v>
      </c>
    </row>
    <row r="130" spans="1:10" ht="21.75" customHeight="1">
      <c r="A130" s="12"/>
      <c r="B130" s="27">
        <v>7</v>
      </c>
      <c r="C130" s="21"/>
      <c r="D130" s="15"/>
      <c r="E130" s="22"/>
      <c r="F130" s="33"/>
      <c r="G130" s="61"/>
      <c r="H130" s="62"/>
      <c r="I130" s="55"/>
      <c r="J130" s="53"/>
    </row>
    <row r="131" spans="1:10" ht="21.75" customHeight="1">
      <c r="A131" s="200" t="s">
        <v>105</v>
      </c>
      <c r="B131" s="27">
        <v>8</v>
      </c>
      <c r="C131" s="21"/>
      <c r="D131" s="15"/>
      <c r="E131" s="22"/>
      <c r="F131" s="33"/>
      <c r="G131" s="61"/>
      <c r="H131" s="62"/>
      <c r="I131" s="55"/>
      <c r="J131" s="53"/>
    </row>
    <row r="132" spans="1:10" ht="21.75" customHeight="1">
      <c r="A132" s="12"/>
      <c r="B132" s="27">
        <v>9</v>
      </c>
      <c r="C132" s="21"/>
      <c r="D132" s="15"/>
      <c r="E132" s="30"/>
      <c r="F132" s="33"/>
      <c r="G132" s="61"/>
      <c r="H132" s="62"/>
      <c r="I132" s="55"/>
      <c r="J132" s="53"/>
    </row>
    <row r="133" spans="1:10" ht="21.75" customHeight="1" thickBot="1">
      <c r="A133" s="173"/>
      <c r="B133" s="27">
        <v>10</v>
      </c>
      <c r="C133" s="21"/>
      <c r="D133" s="15"/>
      <c r="E133" s="22"/>
      <c r="F133" s="33"/>
      <c r="G133" s="61"/>
      <c r="H133" s="62"/>
      <c r="I133" s="55"/>
      <c r="J133" s="53"/>
    </row>
    <row r="134" spans="1:10" ht="21.75" customHeight="1">
      <c r="A134" s="29" t="s">
        <v>104</v>
      </c>
      <c r="B134" s="27">
        <v>11</v>
      </c>
      <c r="C134" s="21"/>
      <c r="D134" s="15"/>
      <c r="E134" s="22"/>
      <c r="F134" s="33"/>
      <c r="G134" s="61"/>
      <c r="H134" s="62"/>
      <c r="I134" s="55"/>
      <c r="J134" s="53"/>
    </row>
    <row r="135" spans="1:10" ht="21.75" customHeight="1">
      <c r="A135" s="26" t="s">
        <v>200</v>
      </c>
      <c r="B135" s="27">
        <v>12</v>
      </c>
      <c r="C135" s="21"/>
      <c r="D135" s="15"/>
      <c r="E135" s="22"/>
      <c r="F135" s="33"/>
      <c r="G135" s="61"/>
      <c r="H135" s="62"/>
      <c r="I135" s="30"/>
      <c r="J135" s="53"/>
    </row>
    <row r="136" spans="1:10" ht="21.75" customHeight="1" thickBot="1">
      <c r="A136" s="35"/>
      <c r="B136" s="36"/>
      <c r="C136" s="37"/>
      <c r="D136" s="38"/>
      <c r="E136" s="32"/>
      <c r="F136" s="49"/>
      <c r="G136" s="49"/>
      <c r="H136" s="49"/>
      <c r="I136" s="58"/>
      <c r="J136" s="59"/>
    </row>
    <row r="137" spans="1:10" ht="21.75" customHeight="1" thickBot="1"/>
    <row r="138" spans="1:10" ht="21.75" customHeight="1">
      <c r="A138" s="9" t="s">
        <v>102</v>
      </c>
      <c r="B138" s="10" t="s">
        <v>1</v>
      </c>
      <c r="C138" s="710" t="s">
        <v>2</v>
      </c>
      <c r="D138" s="710" t="s">
        <v>3</v>
      </c>
      <c r="E138" s="778" t="s">
        <v>4</v>
      </c>
      <c r="F138" s="779"/>
      <c r="G138" s="779"/>
      <c r="H138" s="779"/>
      <c r="I138" s="780"/>
      <c r="J138" s="51" t="s">
        <v>5</v>
      </c>
    </row>
    <row r="139" spans="1:10" ht="21.75" customHeight="1">
      <c r="A139" s="12">
        <v>45641</v>
      </c>
      <c r="B139" s="13">
        <v>1</v>
      </c>
      <c r="C139" s="14">
        <v>0.41666666666666669</v>
      </c>
      <c r="D139" s="15">
        <v>52</v>
      </c>
      <c r="E139" s="16" t="s">
        <v>143</v>
      </c>
      <c r="F139" s="33">
        <v>12</v>
      </c>
      <c r="G139" s="61" t="s">
        <v>98</v>
      </c>
      <c r="H139" s="62">
        <v>0</v>
      </c>
      <c r="I139" s="52" t="s">
        <v>288</v>
      </c>
      <c r="J139" s="677" t="s">
        <v>550</v>
      </c>
    </row>
    <row r="140" spans="1:10" ht="21.75" customHeight="1">
      <c r="A140" s="20" t="str">
        <f>"（"&amp;TEXT(A139,"aaa")&amp;"）"</f>
        <v>（日）</v>
      </c>
      <c r="B140" s="13">
        <v>2</v>
      </c>
      <c r="C140" s="21">
        <v>0.45833333333333331</v>
      </c>
      <c r="D140" s="15" t="s">
        <v>524</v>
      </c>
      <c r="E140" s="22" t="s">
        <v>143</v>
      </c>
      <c r="F140" s="33">
        <v>2</v>
      </c>
      <c r="G140" s="61" t="s">
        <v>98</v>
      </c>
      <c r="H140" s="62">
        <v>1</v>
      </c>
      <c r="I140" s="55" t="s">
        <v>147</v>
      </c>
      <c r="J140" s="684" t="s">
        <v>580</v>
      </c>
    </row>
    <row r="141" spans="1:10" ht="21.75" customHeight="1">
      <c r="A141" s="23" t="s">
        <v>103</v>
      </c>
      <c r="B141" s="13">
        <v>3</v>
      </c>
      <c r="C141" s="21">
        <v>0.5</v>
      </c>
      <c r="D141" s="15">
        <v>54</v>
      </c>
      <c r="E141" s="22" t="s">
        <v>146</v>
      </c>
      <c r="F141" s="33">
        <v>1</v>
      </c>
      <c r="G141" s="647" t="s">
        <v>581</v>
      </c>
      <c r="H141" s="62">
        <v>1</v>
      </c>
      <c r="I141" s="55" t="s">
        <v>143</v>
      </c>
      <c r="J141" s="53" t="s">
        <v>546</v>
      </c>
    </row>
    <row r="142" spans="1:10" ht="21.75" customHeight="1">
      <c r="A142" s="24" t="s">
        <v>130</v>
      </c>
      <c r="B142" s="13">
        <v>4</v>
      </c>
      <c r="C142" s="21">
        <v>0.54166666666666663</v>
      </c>
      <c r="D142" s="15" t="s">
        <v>527</v>
      </c>
      <c r="E142" s="679" t="s">
        <v>559</v>
      </c>
      <c r="F142" s="33"/>
      <c r="G142" s="61" t="s">
        <v>98</v>
      </c>
      <c r="H142" s="62"/>
      <c r="I142" s="55" t="s">
        <v>301</v>
      </c>
      <c r="J142" s="53" t="s">
        <v>508</v>
      </c>
    </row>
    <row r="143" spans="1:10" ht="21.75" customHeight="1">
      <c r="A143" s="25" t="s">
        <v>21</v>
      </c>
      <c r="B143" s="13">
        <v>5</v>
      </c>
      <c r="C143" s="21">
        <v>0.58333333333333337</v>
      </c>
      <c r="D143" s="15">
        <v>55</v>
      </c>
      <c r="E143" s="22" t="s">
        <v>151</v>
      </c>
      <c r="F143" s="33">
        <v>2</v>
      </c>
      <c r="G143" s="647" t="s">
        <v>582</v>
      </c>
      <c r="H143" s="62">
        <v>2</v>
      </c>
      <c r="I143" s="55" t="s">
        <v>146</v>
      </c>
      <c r="J143" s="53" t="s">
        <v>574</v>
      </c>
    </row>
    <row r="144" spans="1:10" ht="21.75" customHeight="1">
      <c r="A144" s="26" t="s">
        <v>529</v>
      </c>
      <c r="B144" s="27">
        <v>6</v>
      </c>
      <c r="C144" s="21"/>
      <c r="D144" s="15"/>
      <c r="E144" s="22"/>
      <c r="F144" s="33"/>
      <c r="G144" s="61"/>
      <c r="H144" s="62"/>
      <c r="I144" s="55"/>
      <c r="J144" s="53"/>
    </row>
    <row r="145" spans="1:10" ht="21.75" customHeight="1">
      <c r="A145" s="12"/>
      <c r="B145" s="27">
        <v>7</v>
      </c>
      <c r="C145" s="21"/>
      <c r="D145" s="15"/>
      <c r="E145" s="22"/>
      <c r="F145" s="33"/>
      <c r="G145" s="61"/>
      <c r="H145" s="62"/>
      <c r="I145" s="55"/>
      <c r="J145" s="53"/>
    </row>
    <row r="146" spans="1:10" ht="21.75" customHeight="1">
      <c r="A146" s="200" t="s">
        <v>105</v>
      </c>
      <c r="B146" s="27">
        <v>8</v>
      </c>
      <c r="C146" s="21"/>
      <c r="D146" s="15"/>
      <c r="E146" s="680" t="s">
        <v>528</v>
      </c>
      <c r="F146" s="33"/>
      <c r="G146" s="61"/>
      <c r="H146" s="62"/>
      <c r="I146" s="55"/>
      <c r="J146" s="53"/>
    </row>
    <row r="147" spans="1:10" ht="21.75" customHeight="1">
      <c r="A147" s="12"/>
      <c r="B147" s="27">
        <v>9</v>
      </c>
      <c r="C147" s="21"/>
      <c r="D147" s="15"/>
      <c r="E147" s="30"/>
      <c r="F147" s="33"/>
      <c r="G147" s="61"/>
      <c r="H147" s="62"/>
      <c r="I147" s="55"/>
      <c r="J147" s="53"/>
    </row>
    <row r="148" spans="1:10" ht="21.75" customHeight="1" thickBot="1">
      <c r="A148" s="173"/>
      <c r="B148" s="27">
        <v>10</v>
      </c>
      <c r="C148" s="21"/>
      <c r="D148" s="15"/>
      <c r="E148" s="22"/>
      <c r="F148" s="33"/>
      <c r="G148" s="61"/>
      <c r="H148" s="62"/>
      <c r="I148" s="55"/>
      <c r="J148" s="53"/>
    </row>
    <row r="149" spans="1:10" ht="21.75" customHeight="1">
      <c r="A149" s="29" t="s">
        <v>104</v>
      </c>
      <c r="B149" s="27">
        <v>11</v>
      </c>
      <c r="C149" s="21"/>
      <c r="D149" s="15"/>
      <c r="E149" s="22"/>
      <c r="F149" s="33"/>
      <c r="G149" s="61"/>
      <c r="H149" s="62"/>
      <c r="I149" s="55"/>
      <c r="J149" s="53"/>
    </row>
    <row r="150" spans="1:10" ht="21.75" customHeight="1">
      <c r="A150" s="26" t="s">
        <v>200</v>
      </c>
      <c r="B150" s="27">
        <v>12</v>
      </c>
      <c r="C150" s="21"/>
      <c r="D150" s="15"/>
      <c r="E150" s="22"/>
      <c r="F150" s="33"/>
      <c r="G150" s="61"/>
      <c r="H150" s="62"/>
      <c r="I150" s="30"/>
      <c r="J150" s="53"/>
    </row>
    <row r="151" spans="1:10" ht="21.75" customHeight="1" thickBot="1">
      <c r="A151" s="35"/>
      <c r="B151" s="36"/>
      <c r="C151" s="37"/>
      <c r="D151" s="38"/>
      <c r="E151" s="32"/>
      <c r="F151" s="49"/>
      <c r="G151" s="49"/>
      <c r="H151" s="49"/>
      <c r="I151" s="58"/>
      <c r="J151" s="59"/>
    </row>
  </sheetData>
  <mergeCells count="14">
    <mergeCell ref="E138:I138"/>
    <mergeCell ref="A1:J1"/>
    <mergeCell ref="B3:D3"/>
    <mergeCell ref="E4:I4"/>
    <mergeCell ref="E123:I123"/>
    <mergeCell ref="E85:I85"/>
    <mergeCell ref="A102:J102"/>
    <mergeCell ref="E103:I103"/>
    <mergeCell ref="B34:D34"/>
    <mergeCell ref="B66:D66"/>
    <mergeCell ref="E67:I67"/>
    <mergeCell ref="E19:I19"/>
    <mergeCell ref="E35:I35"/>
    <mergeCell ref="E50:I50"/>
  </mergeCells>
  <phoneticPr fontId="36"/>
  <printOptions horizontalCentered="1"/>
  <pageMargins left="0.23622047244094499" right="0.23622047244094499" top="0.74803149606299202" bottom="0.74803149606299202" header="0.31496062992126" footer="0.31496062992126"/>
  <pageSetup paperSize="9" scale="45" firstPageNumber="4294963191" orientation="portrait" useFirstPageNumber="1" r:id="rId1"/>
  <headerFooter alignWithMargins="0"/>
  <rowBreaks count="1" manualBreakCount="1">
    <brk id="82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E43"/>
  <sheetViews>
    <sheetView showGridLines="0" tabSelected="1" view="pageBreakPreview" topLeftCell="A7" zoomScale="110" zoomScaleNormal="85" zoomScaleSheetLayoutView="110" workbookViewId="0">
      <selection activeCell="AC8" sqref="AC8:AN8"/>
    </sheetView>
  </sheetViews>
  <sheetFormatPr defaultColWidth="3.625" defaultRowHeight="17.25"/>
  <cols>
    <col min="1" max="3" width="3.375" customWidth="1"/>
    <col min="4" max="4" width="3.25" style="63" customWidth="1"/>
    <col min="5" max="5" width="3.25" customWidth="1"/>
    <col min="6" max="7" width="3.25" style="63" customWidth="1"/>
    <col min="8" max="8" width="3.25" customWidth="1"/>
    <col min="9" max="13" width="3.25" style="63" customWidth="1"/>
    <col min="14" max="14" width="3.25" customWidth="1"/>
    <col min="15" max="16" width="3.25" style="63" customWidth="1"/>
    <col min="17" max="17" width="3.25" customWidth="1"/>
    <col min="18" max="18" width="3.25" style="63" customWidth="1"/>
    <col min="19" max="19" width="3.25" style="64" customWidth="1"/>
    <col min="20" max="22" width="3.25" customWidth="1"/>
    <col min="23" max="25" width="3.375" customWidth="1"/>
    <col min="26" max="28" width="3.25" customWidth="1"/>
    <col min="29" max="29" width="3.25" style="63" customWidth="1"/>
    <col min="30" max="30" width="3.25" customWidth="1"/>
    <col min="31" max="35" width="3.25" style="63" customWidth="1"/>
    <col min="36" max="36" width="3.25" customWidth="1"/>
    <col min="37" max="38" width="3.25" style="63" customWidth="1"/>
    <col min="39" max="39" width="3.25" customWidth="1"/>
    <col min="40" max="40" width="3.25" style="63" customWidth="1"/>
    <col min="41" max="41" width="3.25" style="64" customWidth="1"/>
    <col min="42" max="42" width="3.25" customWidth="1"/>
    <col min="43" max="45" width="2.75" customWidth="1"/>
    <col min="46" max="46" width="6.875" customWidth="1"/>
    <col min="47" max="48" width="3.625" customWidth="1"/>
    <col min="49" max="49" width="12.125" customWidth="1"/>
    <col min="50" max="50" width="30.125" customWidth="1"/>
    <col min="52" max="52" width="3.875" customWidth="1"/>
    <col min="54" max="54" width="13.5" customWidth="1"/>
  </cols>
  <sheetData>
    <row r="1" spans="1:57" ht="27.7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766"/>
      <c r="Q1" s="766"/>
      <c r="R1" s="766"/>
      <c r="S1" s="766"/>
      <c r="T1" s="766"/>
      <c r="U1" s="766"/>
      <c r="V1" s="766"/>
      <c r="W1" s="766"/>
      <c r="X1" s="766"/>
      <c r="Y1" s="766"/>
      <c r="Z1" s="87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7"/>
      <c r="AR1" s="67"/>
      <c r="AS1" s="67"/>
      <c r="AT1" s="67"/>
      <c r="AU1" s="67"/>
      <c r="AV1" s="67"/>
      <c r="AW1" s="67"/>
      <c r="AX1" s="67"/>
    </row>
    <row r="2" spans="1:57" ht="12" customHeight="1" thickBot="1">
      <c r="A2" s="66"/>
      <c r="B2" s="67"/>
      <c r="C2" s="67"/>
      <c r="D2" s="68"/>
      <c r="E2" s="67"/>
      <c r="F2" s="68"/>
      <c r="G2" s="68"/>
      <c r="H2" s="67"/>
      <c r="I2" s="68"/>
      <c r="J2" s="68"/>
      <c r="K2" s="68"/>
      <c r="L2" s="68"/>
      <c r="M2" s="68"/>
      <c r="N2" s="67"/>
      <c r="O2" s="68"/>
      <c r="P2" s="68"/>
      <c r="Q2" s="67"/>
      <c r="R2" s="68"/>
      <c r="S2" s="110"/>
      <c r="AD2" s="67"/>
      <c r="AE2" s="68"/>
      <c r="AF2" s="68"/>
      <c r="AG2" s="68"/>
      <c r="AH2" s="68"/>
      <c r="AI2" s="68"/>
      <c r="AJ2" s="67"/>
      <c r="AK2" s="68"/>
      <c r="AL2" s="68"/>
      <c r="AM2" s="67"/>
      <c r="AN2" s="68"/>
      <c r="AO2" s="110"/>
      <c r="AP2" s="67"/>
    </row>
    <row r="3" spans="1:57" ht="36" customHeight="1" thickBot="1">
      <c r="A3" s="767" t="s">
        <v>91</v>
      </c>
      <c r="B3" s="768"/>
      <c r="C3" s="769"/>
      <c r="D3" s="765" t="str">
        <f>IF(A4="","",A4)</f>
        <v>TKスペラーレ</v>
      </c>
      <c r="E3" s="757"/>
      <c r="F3" s="757"/>
      <c r="G3" s="757" t="str">
        <f>IF(A5="","",A5)</f>
        <v>多摩</v>
      </c>
      <c r="H3" s="757"/>
      <c r="I3" s="757"/>
      <c r="J3" s="757" t="str">
        <f>IF(A6="","",A6)</f>
        <v>落合</v>
      </c>
      <c r="K3" s="757"/>
      <c r="L3" s="757"/>
      <c r="M3" s="757" t="str">
        <f>IF(A7="","",A7)</f>
        <v>鶴牧</v>
      </c>
      <c r="N3" s="757"/>
      <c r="O3" s="757"/>
      <c r="P3" s="757" t="str">
        <f>IF(A8="","",A8)</f>
        <v>ムスタング</v>
      </c>
      <c r="Q3" s="757"/>
      <c r="R3" s="758"/>
      <c r="S3" s="180" t="s">
        <v>92</v>
      </c>
      <c r="T3" s="145" t="s">
        <v>93</v>
      </c>
      <c r="U3" s="145" t="s">
        <v>94</v>
      </c>
      <c r="V3" s="146" t="s">
        <v>95</v>
      </c>
      <c r="W3" s="147" t="s">
        <v>96</v>
      </c>
      <c r="X3" s="111"/>
      <c r="Y3" s="111"/>
      <c r="Z3" s="919" t="s">
        <v>592</v>
      </c>
      <c r="AA3" s="919"/>
      <c r="AB3" s="919"/>
      <c r="AC3" s="920" t="s">
        <v>602</v>
      </c>
      <c r="AD3" s="920"/>
      <c r="AE3" s="920"/>
      <c r="AF3" s="920"/>
      <c r="AG3" s="920"/>
      <c r="AH3" s="920"/>
      <c r="AI3" s="920"/>
      <c r="AJ3" s="920"/>
      <c r="AK3" s="920"/>
      <c r="AL3" s="920"/>
      <c r="AM3" s="920"/>
      <c r="AN3" s="920"/>
      <c r="AO3" s="139"/>
      <c r="AP3" s="139"/>
      <c r="AQ3" s="139"/>
      <c r="AR3" s="193"/>
      <c r="AS3" s="139"/>
      <c r="AV3" s="165"/>
      <c r="AW3" s="165"/>
      <c r="AX3" s="165"/>
      <c r="AY3" s="165"/>
      <c r="AZ3" s="166"/>
      <c r="BA3" s="167"/>
      <c r="BB3" s="167"/>
      <c r="BC3" s="167"/>
      <c r="BD3" s="169"/>
      <c r="BE3" s="167"/>
    </row>
    <row r="4" spans="1:57" ht="36" customHeight="1">
      <c r="A4" s="751" t="s">
        <v>140</v>
      </c>
      <c r="B4" s="752"/>
      <c r="C4" s="753"/>
      <c r="D4" s="759"/>
      <c r="E4" s="760"/>
      <c r="F4" s="760"/>
      <c r="G4" s="330">
        <v>0</v>
      </c>
      <c r="H4" s="346" t="s">
        <v>339</v>
      </c>
      <c r="I4" s="329">
        <v>2</v>
      </c>
      <c r="J4" s="330">
        <v>4</v>
      </c>
      <c r="K4" s="346" t="s">
        <v>338</v>
      </c>
      <c r="L4" s="329">
        <v>0</v>
      </c>
      <c r="M4" s="330">
        <v>2</v>
      </c>
      <c r="N4" s="346" t="s">
        <v>338</v>
      </c>
      <c r="O4" s="329">
        <v>1</v>
      </c>
      <c r="P4" s="348">
        <v>1</v>
      </c>
      <c r="Q4" s="346" t="s">
        <v>339</v>
      </c>
      <c r="R4" s="332">
        <v>2</v>
      </c>
      <c r="S4" s="148">
        <f>COUNTIF(D4:R4,"〇")*3+COUNTIF(D4:O4,"△")</f>
        <v>6</v>
      </c>
      <c r="T4" s="149">
        <f>D4+G4+J4+M4+P4</f>
        <v>7</v>
      </c>
      <c r="U4" s="150">
        <f>F4+I4+L4+O4+R4</f>
        <v>5</v>
      </c>
      <c r="V4" s="342">
        <f t="shared" ref="V4:V8" si="0">T4-U4</f>
        <v>2</v>
      </c>
      <c r="W4" s="152">
        <v>4</v>
      </c>
      <c r="X4" s="111"/>
      <c r="Y4" s="111"/>
      <c r="Z4" s="924" t="s">
        <v>593</v>
      </c>
      <c r="AA4" s="924"/>
      <c r="AB4" s="924"/>
      <c r="AC4" s="925" t="s">
        <v>603</v>
      </c>
      <c r="AD4" s="925"/>
      <c r="AE4" s="925"/>
      <c r="AF4" s="925"/>
      <c r="AG4" s="925"/>
      <c r="AH4" s="925"/>
      <c r="AI4" s="925"/>
      <c r="AJ4" s="925"/>
      <c r="AK4" s="925"/>
      <c r="AL4" s="925"/>
      <c r="AM4" s="925"/>
      <c r="AN4" s="925"/>
      <c r="AO4" s="275"/>
      <c r="AP4" s="276"/>
      <c r="AQ4" s="277"/>
      <c r="AR4" s="277"/>
      <c r="AS4" s="278"/>
      <c r="AV4" s="165"/>
      <c r="AW4" s="165"/>
      <c r="AX4" s="165"/>
      <c r="AY4" s="165"/>
      <c r="AZ4" s="165"/>
      <c r="BA4" s="168"/>
      <c r="BB4" s="198"/>
      <c r="BC4" s="199"/>
      <c r="BD4" s="169"/>
      <c r="BE4" s="168"/>
    </row>
    <row r="5" spans="1:57" ht="36" customHeight="1">
      <c r="A5" s="751" t="s">
        <v>142</v>
      </c>
      <c r="B5" s="752"/>
      <c r="C5" s="753"/>
      <c r="D5" s="349">
        <v>2</v>
      </c>
      <c r="E5" s="328" t="s">
        <v>338</v>
      </c>
      <c r="F5" s="388">
        <v>0</v>
      </c>
      <c r="G5" s="823"/>
      <c r="H5" s="824"/>
      <c r="I5" s="828"/>
      <c r="J5" s="353">
        <v>3</v>
      </c>
      <c r="K5" s="328" t="s">
        <v>338</v>
      </c>
      <c r="L5" s="339">
        <v>2</v>
      </c>
      <c r="M5" s="353">
        <v>1</v>
      </c>
      <c r="N5" s="328" t="s">
        <v>339</v>
      </c>
      <c r="O5" s="457">
        <v>2</v>
      </c>
      <c r="P5" s="328">
        <v>1</v>
      </c>
      <c r="Q5" s="328" t="s">
        <v>338</v>
      </c>
      <c r="R5" s="385">
        <v>0</v>
      </c>
      <c r="S5" s="153">
        <f>COUNTIF(D5:R5,"〇")*3+COUNTIF(D5:O5,"△")</f>
        <v>9</v>
      </c>
      <c r="T5" s="154">
        <f t="shared" ref="T5:T8" si="1">D5+G5+J5+M5+P5</f>
        <v>7</v>
      </c>
      <c r="U5" s="155">
        <f t="shared" ref="U5:U8" si="2">F5+I5+L5+O5+R5</f>
        <v>4</v>
      </c>
      <c r="V5" s="343">
        <f t="shared" si="0"/>
        <v>3</v>
      </c>
      <c r="W5" s="157">
        <v>2</v>
      </c>
      <c r="X5" s="111"/>
      <c r="Y5" s="111"/>
      <c r="Z5" s="923" t="s">
        <v>594</v>
      </c>
      <c r="AA5" s="923"/>
      <c r="AB5" s="923"/>
      <c r="AC5" s="918"/>
      <c r="AD5" s="918"/>
      <c r="AE5" s="918"/>
      <c r="AF5" s="918"/>
      <c r="AG5" s="918"/>
      <c r="AH5" s="918"/>
      <c r="AI5" s="918"/>
      <c r="AJ5" s="918"/>
      <c r="AK5" s="918"/>
      <c r="AL5" s="918"/>
      <c r="AM5" s="918"/>
      <c r="AN5" s="918"/>
      <c r="AO5" s="275"/>
      <c r="AP5" s="276"/>
      <c r="AQ5" s="277"/>
      <c r="AR5" s="277"/>
      <c r="AS5" s="278"/>
      <c r="AV5" s="165"/>
      <c r="AW5" s="165"/>
      <c r="AX5" s="165"/>
      <c r="AY5" s="165"/>
      <c r="AZ5" s="165"/>
      <c r="BA5" s="165"/>
      <c r="BB5" s="165"/>
      <c r="BC5" s="171"/>
      <c r="BE5" s="165"/>
    </row>
    <row r="6" spans="1:57" ht="36" customHeight="1">
      <c r="A6" s="751" t="s">
        <v>143</v>
      </c>
      <c r="B6" s="752"/>
      <c r="C6" s="753"/>
      <c r="D6" s="349">
        <v>0</v>
      </c>
      <c r="E6" s="328" t="s">
        <v>339</v>
      </c>
      <c r="F6" s="388">
        <v>4</v>
      </c>
      <c r="G6" s="458">
        <v>2</v>
      </c>
      <c r="H6" s="328" t="s">
        <v>339</v>
      </c>
      <c r="I6" s="457">
        <v>3</v>
      </c>
      <c r="J6" s="823"/>
      <c r="K6" s="824"/>
      <c r="L6" s="828"/>
      <c r="M6" s="353">
        <v>0</v>
      </c>
      <c r="N6" s="328" t="s">
        <v>338</v>
      </c>
      <c r="O6" s="457">
        <v>6</v>
      </c>
      <c r="P6" s="328">
        <v>1</v>
      </c>
      <c r="Q6" s="328" t="s">
        <v>339</v>
      </c>
      <c r="R6" s="385">
        <v>3</v>
      </c>
      <c r="S6" s="153">
        <f>COUNTIF(T11,"△")</f>
        <v>0</v>
      </c>
      <c r="T6" s="154">
        <f t="shared" si="1"/>
        <v>3</v>
      </c>
      <c r="U6" s="155">
        <f t="shared" si="2"/>
        <v>16</v>
      </c>
      <c r="V6" s="343">
        <f t="shared" si="0"/>
        <v>-13</v>
      </c>
      <c r="W6" s="157">
        <v>5</v>
      </c>
      <c r="X6" s="111"/>
      <c r="Y6" s="111"/>
      <c r="Z6" s="921" t="s">
        <v>595</v>
      </c>
      <c r="AA6" s="921"/>
      <c r="AB6" s="921"/>
      <c r="AC6" s="922"/>
      <c r="AD6" s="922"/>
      <c r="AE6" s="922"/>
      <c r="AF6" s="922"/>
      <c r="AG6" s="922"/>
      <c r="AH6" s="922"/>
      <c r="AI6" s="922"/>
      <c r="AJ6" s="922"/>
      <c r="AK6" s="922"/>
      <c r="AL6" s="922"/>
      <c r="AM6" s="922"/>
      <c r="AN6" s="922"/>
      <c r="AO6" s="275"/>
      <c r="AP6" s="276"/>
      <c r="AQ6" s="277"/>
      <c r="AR6" s="277"/>
      <c r="AS6" s="278"/>
      <c r="AV6" s="165"/>
      <c r="AW6" s="165"/>
      <c r="AX6" s="165"/>
      <c r="AY6" s="165"/>
      <c r="AZ6" s="165"/>
      <c r="BA6" s="165"/>
      <c r="BB6" s="165"/>
      <c r="BC6" s="171"/>
      <c r="BE6" s="165"/>
    </row>
    <row r="7" spans="1:57" ht="36" customHeight="1">
      <c r="A7" s="751" t="s">
        <v>144</v>
      </c>
      <c r="B7" s="752"/>
      <c r="C7" s="753"/>
      <c r="D7" s="337">
        <v>1</v>
      </c>
      <c r="E7" s="328" t="s">
        <v>339</v>
      </c>
      <c r="F7" s="328">
        <v>2</v>
      </c>
      <c r="G7" s="353">
        <v>2</v>
      </c>
      <c r="H7" s="328" t="s">
        <v>338</v>
      </c>
      <c r="I7" s="339">
        <v>1</v>
      </c>
      <c r="J7" s="353">
        <v>6</v>
      </c>
      <c r="K7" s="328" t="s">
        <v>338</v>
      </c>
      <c r="L7" s="339">
        <v>0</v>
      </c>
      <c r="M7" s="870"/>
      <c r="N7" s="870"/>
      <c r="O7" s="823"/>
      <c r="P7" s="353">
        <v>0</v>
      </c>
      <c r="Q7" s="328" t="s">
        <v>339</v>
      </c>
      <c r="R7" s="385">
        <v>3</v>
      </c>
      <c r="S7" s="153">
        <f>COUNTIF(D7:R7,"〇")*3+COUNTIF(D7:O7,"△")</f>
        <v>6</v>
      </c>
      <c r="T7" s="154">
        <f t="shared" si="1"/>
        <v>9</v>
      </c>
      <c r="U7" s="155">
        <f t="shared" si="2"/>
        <v>6</v>
      </c>
      <c r="V7" s="343">
        <f t="shared" si="0"/>
        <v>3</v>
      </c>
      <c r="W7" s="184">
        <v>3</v>
      </c>
      <c r="X7" s="111"/>
      <c r="Y7" s="111"/>
      <c r="Z7" s="921" t="s">
        <v>596</v>
      </c>
      <c r="AA7" s="921"/>
      <c r="AB7" s="921"/>
      <c r="AC7" s="922" t="s">
        <v>606</v>
      </c>
      <c r="AD7" s="922"/>
      <c r="AE7" s="922"/>
      <c r="AF7" s="922"/>
      <c r="AG7" s="922"/>
      <c r="AH7" s="922"/>
      <c r="AI7" s="922"/>
      <c r="AJ7" s="922"/>
      <c r="AK7" s="922"/>
      <c r="AL7" s="922"/>
      <c r="AM7" s="922"/>
      <c r="AN7" s="922"/>
      <c r="AO7" s="275"/>
      <c r="AP7" s="276"/>
      <c r="AQ7" s="277"/>
      <c r="AR7" s="277"/>
      <c r="AS7" s="278"/>
      <c r="AV7" s="165"/>
      <c r="AW7" s="165"/>
      <c r="AX7" s="165"/>
      <c r="AY7" s="165"/>
      <c r="AZ7" s="165"/>
      <c r="BA7" s="165"/>
      <c r="BB7" s="165"/>
      <c r="BC7" s="171"/>
      <c r="BE7" s="165"/>
    </row>
    <row r="8" spans="1:57" ht="36" customHeight="1" thickBot="1">
      <c r="A8" s="754" t="s">
        <v>145</v>
      </c>
      <c r="B8" s="755"/>
      <c r="C8" s="756"/>
      <c r="D8" s="351">
        <v>2</v>
      </c>
      <c r="E8" s="340" t="s">
        <v>338</v>
      </c>
      <c r="F8" s="340">
        <v>1</v>
      </c>
      <c r="G8" s="352">
        <v>0</v>
      </c>
      <c r="H8" s="340" t="s">
        <v>339</v>
      </c>
      <c r="I8" s="341">
        <v>1</v>
      </c>
      <c r="J8" s="352">
        <v>3</v>
      </c>
      <c r="K8" s="340" t="s">
        <v>338</v>
      </c>
      <c r="L8" s="341">
        <v>1</v>
      </c>
      <c r="M8" s="352">
        <v>3</v>
      </c>
      <c r="N8" s="340" t="s">
        <v>338</v>
      </c>
      <c r="O8" s="625">
        <v>0</v>
      </c>
      <c r="P8" s="798"/>
      <c r="Q8" s="798"/>
      <c r="R8" s="822"/>
      <c r="S8" s="158">
        <f>COUNTIF(D8:R8,"〇")*3+COUNTIF(D8:O8,"△")</f>
        <v>9</v>
      </c>
      <c r="T8" s="159">
        <f t="shared" si="1"/>
        <v>8</v>
      </c>
      <c r="U8" s="160">
        <f t="shared" si="2"/>
        <v>3</v>
      </c>
      <c r="V8" s="345">
        <f t="shared" si="0"/>
        <v>5</v>
      </c>
      <c r="W8" s="162">
        <v>1</v>
      </c>
      <c r="X8" s="111"/>
      <c r="Y8" s="111"/>
      <c r="Z8" s="921" t="s">
        <v>597</v>
      </c>
      <c r="AA8" s="921"/>
      <c r="AB8" s="921"/>
      <c r="AC8" s="922" t="s">
        <v>585</v>
      </c>
      <c r="AD8" s="922"/>
      <c r="AE8" s="922"/>
      <c r="AF8" s="922"/>
      <c r="AG8" s="922"/>
      <c r="AH8" s="922"/>
      <c r="AI8" s="922"/>
      <c r="AJ8" s="922"/>
      <c r="AK8" s="922"/>
      <c r="AL8" s="922"/>
      <c r="AM8" s="922"/>
      <c r="AN8" s="922"/>
      <c r="AO8" s="275"/>
      <c r="AP8" s="425"/>
      <c r="AQ8" s="425"/>
      <c r="AR8" s="425"/>
      <c r="AS8" s="278"/>
      <c r="AV8" s="165"/>
      <c r="AW8" s="165"/>
      <c r="AX8" s="165"/>
      <c r="AY8" s="165"/>
      <c r="AZ8" s="165"/>
      <c r="BA8" s="165"/>
      <c r="BB8" s="165"/>
      <c r="BC8" s="171"/>
      <c r="BE8" s="165"/>
    </row>
    <row r="9" spans="1:57" ht="36" customHeight="1" thickBot="1">
      <c r="A9" s="838"/>
      <c r="B9" s="838"/>
      <c r="C9" s="838"/>
      <c r="D9" s="869"/>
      <c r="E9" s="869"/>
      <c r="F9" s="869"/>
      <c r="G9" s="869"/>
      <c r="H9" s="869"/>
      <c r="I9" s="869"/>
      <c r="J9" s="869"/>
      <c r="K9" s="869"/>
      <c r="L9" s="869"/>
      <c r="M9" s="869"/>
      <c r="N9" s="869"/>
      <c r="O9" s="869"/>
      <c r="P9" s="459"/>
      <c r="Q9" s="460"/>
      <c r="R9" s="317"/>
      <c r="T9" s="355"/>
      <c r="U9" s="355"/>
      <c r="V9" s="355"/>
      <c r="Z9" s="921" t="s">
        <v>598</v>
      </c>
      <c r="AA9" s="921"/>
      <c r="AB9" s="921"/>
      <c r="AC9" s="922" t="s">
        <v>605</v>
      </c>
      <c r="AD9" s="922"/>
      <c r="AE9" s="922"/>
      <c r="AF9" s="922"/>
      <c r="AG9" s="922"/>
      <c r="AH9" s="922"/>
      <c r="AI9" s="922"/>
      <c r="AJ9" s="922"/>
      <c r="AK9" s="922"/>
      <c r="AL9" s="922"/>
      <c r="AM9" s="922"/>
      <c r="AN9" s="922"/>
      <c r="AO9" s="163"/>
      <c r="AP9" s="164"/>
      <c r="AS9" s="165"/>
      <c r="AT9" s="165"/>
      <c r="AU9" s="165"/>
      <c r="AV9" s="165"/>
      <c r="AW9" s="165"/>
      <c r="AX9" s="165"/>
      <c r="AY9" s="165"/>
      <c r="AZ9" s="171"/>
      <c r="BB9" s="165"/>
    </row>
    <row r="10" spans="1:57" ht="36" customHeight="1" thickBot="1">
      <c r="A10" s="767" t="s">
        <v>305</v>
      </c>
      <c r="B10" s="768"/>
      <c r="C10" s="769"/>
      <c r="D10" s="872" t="str">
        <f>IF(A11="","",A11)</f>
        <v>SEISEKI</v>
      </c>
      <c r="E10" s="873"/>
      <c r="F10" s="873"/>
      <c r="G10" s="873" t="str">
        <f>IF(A12="","",A12)</f>
        <v>聖ヶ丘</v>
      </c>
      <c r="H10" s="873"/>
      <c r="I10" s="873"/>
      <c r="J10" s="873" t="str">
        <f>IF(A13="","",A13)</f>
        <v>17多摩</v>
      </c>
      <c r="K10" s="873"/>
      <c r="L10" s="873"/>
      <c r="M10" s="873" t="str">
        <f>IF(A14="","",A14)</f>
        <v>東寺方</v>
      </c>
      <c r="N10" s="873"/>
      <c r="O10" s="873"/>
      <c r="P10" s="873" t="str">
        <f>IF(A15="","",A15)</f>
        <v>永山</v>
      </c>
      <c r="Q10" s="873"/>
      <c r="R10" s="874"/>
      <c r="S10" s="180" t="s">
        <v>92</v>
      </c>
      <c r="T10" s="145" t="s">
        <v>93</v>
      </c>
      <c r="U10" s="145" t="s">
        <v>94</v>
      </c>
      <c r="V10" s="146" t="s">
        <v>95</v>
      </c>
      <c r="W10" s="147" t="s">
        <v>96</v>
      </c>
      <c r="X10" s="138"/>
      <c r="Y10" s="138"/>
      <c r="Z10" s="921" t="s">
        <v>599</v>
      </c>
      <c r="AA10" s="921"/>
      <c r="AB10" s="921"/>
      <c r="AC10" s="922" t="s">
        <v>591</v>
      </c>
      <c r="AD10" s="922"/>
      <c r="AE10" s="922"/>
      <c r="AF10" s="922"/>
      <c r="AG10" s="922"/>
      <c r="AH10" s="922"/>
      <c r="AI10" s="922"/>
      <c r="AJ10" s="922"/>
      <c r="AK10" s="922"/>
      <c r="AL10" s="922"/>
      <c r="AM10" s="922"/>
      <c r="AN10" s="922"/>
      <c r="AO10" s="163"/>
      <c r="AP10" s="164"/>
      <c r="AS10" s="165"/>
      <c r="AT10" s="165"/>
      <c r="AU10" s="165"/>
      <c r="AV10" s="165"/>
      <c r="AW10" s="165"/>
      <c r="AX10" s="165"/>
      <c r="AY10" s="165"/>
      <c r="AZ10" s="171"/>
      <c r="BB10" s="165"/>
    </row>
    <row r="11" spans="1:57" ht="36" customHeight="1">
      <c r="A11" s="751" t="s">
        <v>155</v>
      </c>
      <c r="B11" s="752"/>
      <c r="C11" s="753"/>
      <c r="D11" s="759"/>
      <c r="E11" s="760"/>
      <c r="F11" s="760"/>
      <c r="G11" s="330">
        <v>0</v>
      </c>
      <c r="H11" s="346" t="s">
        <v>340</v>
      </c>
      <c r="I11" s="329">
        <v>0</v>
      </c>
      <c r="J11" s="330">
        <v>9</v>
      </c>
      <c r="K11" s="346" t="s">
        <v>338</v>
      </c>
      <c r="L11" s="329">
        <v>0</v>
      </c>
      <c r="M11" s="330">
        <v>0</v>
      </c>
      <c r="N11" s="346" t="s">
        <v>339</v>
      </c>
      <c r="O11" s="329">
        <v>1</v>
      </c>
      <c r="P11" s="348">
        <v>5</v>
      </c>
      <c r="Q11" s="346" t="s">
        <v>338</v>
      </c>
      <c r="R11" s="332">
        <v>0</v>
      </c>
      <c r="S11" s="148">
        <f>COUNTIF(D11:R11,"〇")*3+COUNTIF(D11:O11,"△")</f>
        <v>7</v>
      </c>
      <c r="T11" s="149">
        <f>D11+G11+J11+M11+P11</f>
        <v>14</v>
      </c>
      <c r="U11" s="150">
        <f>F11+I11+L11+O11+R11</f>
        <v>1</v>
      </c>
      <c r="V11" s="342">
        <f t="shared" ref="V11:V15" si="3">T11-U11</f>
        <v>13</v>
      </c>
      <c r="W11" s="152">
        <v>2</v>
      </c>
      <c r="X11" s="131"/>
      <c r="Y11" s="131"/>
      <c r="Z11" s="921" t="s">
        <v>600</v>
      </c>
      <c r="AA11" s="921"/>
      <c r="AB11" s="921"/>
      <c r="AC11" s="922" t="s">
        <v>587</v>
      </c>
      <c r="AD11" s="922"/>
      <c r="AE11" s="922"/>
      <c r="AF11" s="922"/>
      <c r="AG11" s="922"/>
      <c r="AH11" s="922"/>
      <c r="AI11" s="922"/>
      <c r="AJ11" s="922"/>
      <c r="AK11" s="922"/>
      <c r="AL11" s="922"/>
      <c r="AM11" s="922"/>
      <c r="AN11" s="922"/>
      <c r="AO11" s="750"/>
      <c r="AP11" s="750"/>
      <c r="AS11" s="165"/>
      <c r="AT11" s="165"/>
      <c r="AU11" s="165"/>
      <c r="AV11" s="165"/>
      <c r="AW11" s="165"/>
      <c r="AX11" s="165"/>
      <c r="AY11" s="165"/>
      <c r="AZ11" s="171"/>
      <c r="BB11" s="165"/>
    </row>
    <row r="12" spans="1:57" ht="36" customHeight="1">
      <c r="A12" s="751" t="s">
        <v>146</v>
      </c>
      <c r="B12" s="752"/>
      <c r="C12" s="753"/>
      <c r="D12" s="349">
        <v>0</v>
      </c>
      <c r="E12" s="328" t="s">
        <v>340</v>
      </c>
      <c r="F12" s="388">
        <v>0</v>
      </c>
      <c r="G12" s="823"/>
      <c r="H12" s="824"/>
      <c r="I12" s="828"/>
      <c r="J12" s="353">
        <v>3</v>
      </c>
      <c r="K12" s="328" t="s">
        <v>338</v>
      </c>
      <c r="L12" s="339">
        <v>0</v>
      </c>
      <c r="M12" s="353">
        <v>1</v>
      </c>
      <c r="N12" s="328" t="s">
        <v>339</v>
      </c>
      <c r="O12" s="457">
        <v>3</v>
      </c>
      <c r="P12" s="328">
        <v>0</v>
      </c>
      <c r="Q12" s="328" t="s">
        <v>339</v>
      </c>
      <c r="R12" s="385">
        <v>1</v>
      </c>
      <c r="S12" s="153">
        <f>COUNTIF(D12:R12,"〇")*3+COUNTIF(D12:O12,"△")</f>
        <v>4</v>
      </c>
      <c r="T12" s="154">
        <f t="shared" ref="T12:T15" si="4">D12+G12+J12+M12+P12</f>
        <v>4</v>
      </c>
      <c r="U12" s="155">
        <f t="shared" ref="U12:U15" si="5">F12+I12+L12+O12+R12</f>
        <v>4</v>
      </c>
      <c r="V12" s="343">
        <f t="shared" si="3"/>
        <v>0</v>
      </c>
      <c r="W12" s="157">
        <v>4</v>
      </c>
      <c r="Z12" s="921" t="s">
        <v>601</v>
      </c>
      <c r="AA12" s="921"/>
      <c r="AB12" s="921"/>
      <c r="AC12" s="922" t="s">
        <v>604</v>
      </c>
      <c r="AD12" s="922"/>
      <c r="AE12" s="922"/>
      <c r="AF12" s="922"/>
      <c r="AG12" s="922"/>
      <c r="AH12" s="922"/>
      <c r="AI12" s="922"/>
      <c r="AJ12" s="922"/>
      <c r="AK12" s="922"/>
      <c r="AL12" s="922"/>
      <c r="AM12" s="922"/>
      <c r="AN12" s="922"/>
      <c r="AS12" s="165"/>
      <c r="AT12" s="165"/>
      <c r="AU12" s="165"/>
      <c r="AV12" s="165"/>
      <c r="AW12" s="165"/>
      <c r="AX12" s="168"/>
      <c r="AY12" s="170"/>
      <c r="AZ12" s="171"/>
      <c r="BA12" s="172"/>
      <c r="BB12" s="168"/>
    </row>
    <row r="13" spans="1:57" ht="36" customHeight="1">
      <c r="A13" s="751" t="s">
        <v>147</v>
      </c>
      <c r="B13" s="752"/>
      <c r="C13" s="753"/>
      <c r="D13" s="349">
        <v>0</v>
      </c>
      <c r="E13" s="328" t="s">
        <v>339</v>
      </c>
      <c r="F13" s="388">
        <v>9</v>
      </c>
      <c r="G13" s="458">
        <v>0</v>
      </c>
      <c r="H13" s="328" t="s">
        <v>339</v>
      </c>
      <c r="I13" s="457">
        <v>3</v>
      </c>
      <c r="J13" s="823"/>
      <c r="K13" s="824"/>
      <c r="L13" s="828"/>
      <c r="M13" s="353">
        <v>2</v>
      </c>
      <c r="N13" s="328" t="s">
        <v>340</v>
      </c>
      <c r="O13" s="457">
        <v>2</v>
      </c>
      <c r="P13" s="328">
        <v>2</v>
      </c>
      <c r="Q13" s="328" t="s">
        <v>339</v>
      </c>
      <c r="R13" s="385">
        <v>7</v>
      </c>
      <c r="S13" s="153">
        <f>COUNTIF(D13:R13,"〇")*3+COUNTIF(D13:O13,"△")</f>
        <v>1</v>
      </c>
      <c r="T13" s="154">
        <f t="shared" si="4"/>
        <v>4</v>
      </c>
      <c r="U13" s="155">
        <f t="shared" si="5"/>
        <v>21</v>
      </c>
      <c r="V13" s="343">
        <f t="shared" si="3"/>
        <v>-17</v>
      </c>
      <c r="W13" s="157">
        <v>5</v>
      </c>
      <c r="X13" s="63"/>
      <c r="Y13" s="64"/>
      <c r="Z13" s="838"/>
      <c r="AA13" s="838"/>
      <c r="AB13" s="838"/>
      <c r="AC13"/>
      <c r="AE13"/>
      <c r="AF13"/>
      <c r="AG13"/>
      <c r="AH13"/>
      <c r="AM13" s="63"/>
      <c r="AN13"/>
      <c r="AO13"/>
      <c r="AQ13" s="63"/>
      <c r="AS13" s="63"/>
      <c r="AT13" s="64"/>
    </row>
    <row r="14" spans="1:57" ht="36" customHeight="1">
      <c r="A14" s="751" t="s">
        <v>148</v>
      </c>
      <c r="B14" s="752"/>
      <c r="C14" s="753"/>
      <c r="D14" s="337">
        <v>1</v>
      </c>
      <c r="E14" s="328" t="s">
        <v>338</v>
      </c>
      <c r="F14" s="328">
        <v>0</v>
      </c>
      <c r="G14" s="353">
        <v>3</v>
      </c>
      <c r="H14" s="328" t="s">
        <v>338</v>
      </c>
      <c r="I14" s="339">
        <v>1</v>
      </c>
      <c r="J14" s="353">
        <v>2</v>
      </c>
      <c r="K14" s="328" t="s">
        <v>340</v>
      </c>
      <c r="L14" s="339">
        <v>2</v>
      </c>
      <c r="M14" s="870"/>
      <c r="N14" s="870"/>
      <c r="O14" s="823"/>
      <c r="P14" s="353">
        <v>1</v>
      </c>
      <c r="Q14" s="328" t="s">
        <v>339</v>
      </c>
      <c r="R14" s="385">
        <v>2</v>
      </c>
      <c r="S14" s="153">
        <f>COUNTIF(D14:R14,"〇")*3+COUNTIF(D14:O14,"△")</f>
        <v>7</v>
      </c>
      <c r="T14" s="154">
        <f t="shared" si="4"/>
        <v>7</v>
      </c>
      <c r="U14" s="155">
        <f t="shared" si="5"/>
        <v>5</v>
      </c>
      <c r="V14" s="343">
        <f t="shared" si="3"/>
        <v>2</v>
      </c>
      <c r="W14" s="184">
        <v>3</v>
      </c>
      <c r="X14" s="424"/>
      <c r="Y14" s="424"/>
      <c r="Z14" s="838"/>
      <c r="AA14" s="838"/>
      <c r="AB14" s="838"/>
      <c r="AC14" s="119"/>
      <c r="AD14" s="786"/>
      <c r="AE14" s="786"/>
      <c r="AF14" s="786"/>
      <c r="AG14" s="786"/>
      <c r="AH14" s="786"/>
      <c r="AI14" s="786"/>
      <c r="AJ14" s="786"/>
      <c r="AK14" s="786"/>
      <c r="AL14" s="82"/>
      <c r="AM14" s="82"/>
      <c r="AN14"/>
      <c r="AO14"/>
      <c r="AP14" s="63"/>
      <c r="AQ14" s="64"/>
    </row>
    <row r="15" spans="1:57" ht="36" customHeight="1" thickBot="1">
      <c r="A15" s="754" t="s">
        <v>149</v>
      </c>
      <c r="B15" s="755"/>
      <c r="C15" s="756"/>
      <c r="D15" s="351">
        <v>0</v>
      </c>
      <c r="E15" s="340" t="s">
        <v>339</v>
      </c>
      <c r="F15" s="340">
        <v>5</v>
      </c>
      <c r="G15" s="352">
        <v>1</v>
      </c>
      <c r="H15" s="340" t="s">
        <v>338</v>
      </c>
      <c r="I15" s="341">
        <v>0</v>
      </c>
      <c r="J15" s="352">
        <v>7</v>
      </c>
      <c r="K15" s="340" t="s">
        <v>338</v>
      </c>
      <c r="L15" s="341">
        <v>2</v>
      </c>
      <c r="M15" s="352">
        <v>2</v>
      </c>
      <c r="N15" s="340" t="s">
        <v>338</v>
      </c>
      <c r="O15" s="625">
        <v>1</v>
      </c>
      <c r="P15" s="798"/>
      <c r="Q15" s="798"/>
      <c r="R15" s="822"/>
      <c r="S15" s="158">
        <f>COUNTIF(D15:R15,"〇")*3+COUNTIF(D15:O15,"△")</f>
        <v>9</v>
      </c>
      <c r="T15" s="159">
        <f t="shared" si="4"/>
        <v>10</v>
      </c>
      <c r="U15" s="160">
        <f t="shared" si="5"/>
        <v>8</v>
      </c>
      <c r="V15" s="345">
        <f t="shared" si="3"/>
        <v>2</v>
      </c>
      <c r="W15" s="162">
        <v>1</v>
      </c>
      <c r="X15" s="424"/>
      <c r="Y15" s="424"/>
      <c r="Z15" s="424"/>
      <c r="AA15" s="424"/>
      <c r="AB15" s="82"/>
      <c r="AC15" s="82"/>
      <c r="AD15" s="786"/>
      <c r="AE15" s="786"/>
      <c r="AF15" s="786"/>
      <c r="AG15" s="786"/>
      <c r="AH15" s="786"/>
      <c r="AI15" s="786"/>
      <c r="AJ15" s="786"/>
      <c r="AK15" s="786"/>
      <c r="AL15" s="118"/>
      <c r="AM15" s="63"/>
      <c r="AN15"/>
      <c r="AO15"/>
      <c r="AP15" s="63"/>
      <c r="AQ15" s="64"/>
    </row>
    <row r="16" spans="1:57" ht="36" customHeight="1">
      <c r="A16" s="423"/>
      <c r="B16" s="423"/>
      <c r="C16" s="423"/>
      <c r="D16" s="289"/>
      <c r="E16" s="289"/>
      <c r="F16" s="317"/>
      <c r="G16" s="317"/>
      <c r="H16" s="289"/>
      <c r="I16" s="317"/>
      <c r="J16" s="317"/>
      <c r="K16" s="289"/>
      <c r="L16" s="626"/>
      <c r="M16" s="626"/>
      <c r="N16" s="626"/>
      <c r="O16" s="626"/>
      <c r="P16" s="627"/>
      <c r="Q16" s="627"/>
      <c r="R16" s="628"/>
      <c r="S16" s="119"/>
      <c r="T16" s="63"/>
      <c r="U16" s="118"/>
      <c r="V16" s="118"/>
      <c r="W16" s="118"/>
      <c r="X16" s="118"/>
      <c r="Y16" s="118"/>
      <c r="Z16" s="82"/>
      <c r="AA16" s="98"/>
      <c r="AB16" s="98"/>
      <c r="AC16" s="98"/>
      <c r="AD16" s="98"/>
      <c r="AE16" s="98"/>
      <c r="AF16" s="98"/>
      <c r="AG16" s="98"/>
      <c r="AH16" s="98"/>
      <c r="AI16" s="109"/>
      <c r="AJ16" s="98"/>
      <c r="AK16" s="141"/>
      <c r="AL16"/>
      <c r="AN16"/>
      <c r="AO16" s="63"/>
      <c r="AP16" s="64"/>
    </row>
    <row r="17" spans="1:45">
      <c r="A17" s="871"/>
      <c r="B17" s="871"/>
      <c r="C17" s="871"/>
      <c r="D17"/>
      <c r="K17"/>
      <c r="L17" s="97"/>
      <c r="M17" s="97"/>
      <c r="N17" s="97"/>
      <c r="O17" s="406"/>
      <c r="P17" s="407"/>
      <c r="Q17" s="407"/>
      <c r="R17" s="407"/>
      <c r="S17" s="407"/>
      <c r="T17" s="408"/>
      <c r="U17" s="407"/>
      <c r="V17" s="409"/>
      <c r="W17" s="409"/>
      <c r="X17" s="409"/>
      <c r="Y17" s="407"/>
      <c r="Z17" s="407"/>
      <c r="AA17" s="407"/>
      <c r="AB17" s="407"/>
      <c r="AC17" s="407"/>
      <c r="AD17" s="407"/>
      <c r="AE17" s="410"/>
      <c r="AF17" s="406"/>
      <c r="AG17" s="406"/>
      <c r="AH17" s="406"/>
      <c r="AI17" s="406"/>
      <c r="AJ17" s="406"/>
      <c r="AK17" s="406"/>
      <c r="AM17" s="63"/>
      <c r="AN17"/>
      <c r="AO17" s="63"/>
      <c r="AP17" s="64"/>
    </row>
    <row r="18" spans="1:45" ht="17.25" customHeight="1">
      <c r="A18" s="871"/>
      <c r="B18" s="871"/>
      <c r="C18" s="871"/>
      <c r="D18"/>
      <c r="G18" s="83"/>
      <c r="J18" s="83"/>
      <c r="K18" s="83"/>
      <c r="L18" s="96"/>
      <c r="M18" s="96"/>
      <c r="N18" s="96"/>
      <c r="P18" s="406"/>
      <c r="Q18" s="406"/>
      <c r="R18" s="406"/>
      <c r="S18" s="406"/>
      <c r="T18" s="406"/>
      <c r="U18" s="406"/>
      <c r="V18" s="865"/>
      <c r="W18" s="865"/>
      <c r="X18" s="63"/>
      <c r="Y18" s="406"/>
      <c r="Z18" s="406"/>
      <c r="AA18" s="406"/>
      <c r="AB18" s="406"/>
      <c r="AC18" s="406"/>
      <c r="AD18" s="406"/>
      <c r="AE18" s="406"/>
      <c r="AF18" s="406"/>
      <c r="AG18" s="406"/>
      <c r="AH18" s="406"/>
      <c r="AJ18" s="63"/>
      <c r="AM18" s="63"/>
      <c r="AN18"/>
      <c r="AO18" s="63"/>
      <c r="AP18" s="64"/>
    </row>
    <row r="19" spans="1:45" ht="17.25" customHeight="1">
      <c r="D19"/>
      <c r="K19"/>
      <c r="L19" s="96"/>
      <c r="M19" s="96"/>
      <c r="N19" s="96"/>
      <c r="O19" s="406"/>
      <c r="P19" s="406"/>
      <c r="Q19" s="406"/>
      <c r="R19" s="406"/>
      <c r="S19" s="63"/>
      <c r="T19" s="411"/>
      <c r="U19" s="868"/>
      <c r="V19" s="868"/>
      <c r="W19" s="868"/>
      <c r="X19" s="868"/>
      <c r="Y19" s="792"/>
      <c r="Z19" s="792"/>
      <c r="AA19" s="63"/>
      <c r="AB19" s="406"/>
      <c r="AC19" s="406"/>
      <c r="AD19" s="406"/>
      <c r="AE19" s="406"/>
      <c r="AF19" s="406"/>
      <c r="AG19" s="406"/>
      <c r="AH19" s="406"/>
      <c r="AI19" s="406"/>
      <c r="AJ19" s="63"/>
      <c r="AM19" s="63"/>
      <c r="AN19"/>
      <c r="AO19" s="63"/>
      <c r="AP19" s="64"/>
    </row>
    <row r="20" spans="1:45" ht="17.25" customHeight="1">
      <c r="D20"/>
      <c r="K20"/>
      <c r="L20" s="97"/>
      <c r="M20" s="97"/>
      <c r="N20" s="97"/>
      <c r="O20" s="406"/>
      <c r="P20" s="412"/>
      <c r="Q20" s="412"/>
      <c r="R20" s="406"/>
      <c r="S20" s="406"/>
      <c r="T20" s="406"/>
      <c r="U20" s="413"/>
      <c r="V20" s="414"/>
      <c r="W20" s="63"/>
      <c r="X20" s="413"/>
      <c r="Y20" s="406"/>
      <c r="Z20" s="406"/>
      <c r="AA20" s="406"/>
      <c r="AB20" s="406"/>
      <c r="AC20" s="406"/>
      <c r="AD20" s="415"/>
      <c r="AE20" s="406"/>
      <c r="AF20" s="406"/>
      <c r="AG20" s="406"/>
      <c r="AH20" s="406"/>
      <c r="AI20" s="406"/>
      <c r="AJ20" s="63"/>
      <c r="AM20" s="63"/>
      <c r="AN20"/>
      <c r="AO20" s="63"/>
      <c r="AP20" s="64"/>
    </row>
    <row r="21" spans="1:45" ht="17.25" customHeight="1">
      <c r="D21"/>
      <c r="G21" s="83"/>
      <c r="J21" s="83"/>
      <c r="K21" s="83"/>
      <c r="L21" s="96"/>
      <c r="M21" s="96"/>
      <c r="N21" s="96"/>
      <c r="O21" s="406"/>
      <c r="P21" s="406"/>
      <c r="Q21" s="406"/>
      <c r="R21" s="406"/>
      <c r="S21" s="406"/>
      <c r="T21" s="406"/>
      <c r="U21" s="406"/>
      <c r="V21" s="865"/>
      <c r="W21" s="865"/>
      <c r="X21" s="63"/>
      <c r="Y21" s="406"/>
      <c r="Z21" s="406"/>
      <c r="AA21" s="406"/>
      <c r="AB21" s="406"/>
      <c r="AC21" s="406"/>
      <c r="AD21" s="406"/>
      <c r="AE21" s="406"/>
      <c r="AF21" s="406"/>
      <c r="AG21" s="406"/>
      <c r="AH21" s="406"/>
      <c r="AJ21" s="63"/>
      <c r="AM21" s="63"/>
      <c r="AN21"/>
      <c r="AO21" s="63"/>
      <c r="AP21" s="64"/>
    </row>
    <row r="22" spans="1:45" ht="17.25" customHeight="1">
      <c r="D22"/>
      <c r="K22"/>
      <c r="L22" s="85"/>
      <c r="M22" s="365"/>
      <c r="N22" s="366"/>
      <c r="O22" s="410"/>
      <c r="P22" s="407"/>
      <c r="Q22" s="407"/>
      <c r="R22" s="415"/>
      <c r="S22" s="416"/>
      <c r="T22" s="407"/>
      <c r="U22" s="866"/>
      <c r="V22" s="867"/>
      <c r="W22" s="867"/>
      <c r="X22" s="867"/>
      <c r="Y22" s="407"/>
      <c r="Z22" s="407"/>
      <c r="AA22" s="417"/>
      <c r="AB22" s="415"/>
      <c r="AC22" s="415"/>
      <c r="AD22" s="418"/>
      <c r="AE22" s="419"/>
      <c r="AF22" s="420"/>
      <c r="AG22" s="407"/>
      <c r="AH22" s="407"/>
      <c r="AI22" s="407"/>
      <c r="AJ22" s="421"/>
      <c r="AM22" s="63"/>
      <c r="AN22"/>
      <c r="AO22"/>
      <c r="AP22" s="63"/>
      <c r="AQ22" s="64"/>
    </row>
    <row r="23" spans="1:45" ht="17.25" customHeight="1">
      <c r="D23"/>
      <c r="G23" s="84"/>
      <c r="J23" s="84"/>
      <c r="K23" s="104"/>
      <c r="L23" s="104"/>
      <c r="M23" s="86"/>
      <c r="N23" s="105"/>
      <c r="O23" s="404"/>
      <c r="P23" s="422"/>
      <c r="Q23" s="422"/>
      <c r="R23" s="422"/>
      <c r="S23" s="422"/>
      <c r="T23" s="404"/>
      <c r="U23" s="404"/>
      <c r="V23" s="422"/>
      <c r="W23" s="422"/>
      <c r="X23" s="422"/>
      <c r="Y23" s="422"/>
      <c r="Z23" s="422"/>
      <c r="AA23" s="422"/>
      <c r="AB23" s="422"/>
      <c r="AC23" s="404"/>
      <c r="AD23" s="404"/>
      <c r="AE23" s="865"/>
      <c r="AF23" s="865"/>
      <c r="AG23" s="422"/>
      <c r="AH23" s="422"/>
      <c r="AI23" s="404"/>
      <c r="AJ23" s="422"/>
      <c r="AK23" s="422"/>
      <c r="AL23" s="404"/>
      <c r="AM23" s="404"/>
      <c r="AN23" s="86"/>
      <c r="AO23"/>
      <c r="AP23" s="63"/>
      <c r="AQ23" s="64"/>
    </row>
    <row r="24" spans="1:45" ht="17.25" customHeight="1">
      <c r="D24"/>
      <c r="G24" s="85"/>
      <c r="J24" s="85"/>
      <c r="K24" s="106"/>
      <c r="L24" s="106"/>
      <c r="M24" s="107"/>
      <c r="N24" s="108"/>
      <c r="O24" s="416"/>
      <c r="P24" s="417"/>
      <c r="Q24" s="417"/>
      <c r="R24" s="412"/>
      <c r="S24" s="410"/>
      <c r="T24" s="415"/>
      <c r="U24" s="412"/>
      <c r="V24" s="410"/>
      <c r="W24" s="410"/>
      <c r="X24" s="410"/>
      <c r="Y24" s="417"/>
      <c r="Z24" s="412"/>
      <c r="AA24" s="412"/>
      <c r="AB24" s="410"/>
      <c r="AC24" s="415"/>
      <c r="AD24" s="416"/>
      <c r="AE24" s="412"/>
      <c r="AF24" s="410"/>
      <c r="AG24" s="417"/>
      <c r="AH24" s="417"/>
      <c r="AI24" s="417"/>
      <c r="AJ24" s="412"/>
      <c r="AK24" s="410"/>
      <c r="AL24" s="415"/>
      <c r="AM24" s="412"/>
      <c r="AN24" s="107"/>
      <c r="AO24" s="63"/>
      <c r="AP24" s="64"/>
    </row>
    <row r="25" spans="1:45">
      <c r="D25"/>
      <c r="E25" s="63"/>
      <c r="F25"/>
      <c r="H25" s="63"/>
      <c r="I25"/>
      <c r="K25" s="405"/>
      <c r="L25" s="405"/>
      <c r="M25" s="405"/>
      <c r="N25" s="405"/>
      <c r="Q25" s="63"/>
      <c r="S25" s="63"/>
      <c r="T25" s="63"/>
      <c r="U25" s="63"/>
      <c r="V25" s="63"/>
      <c r="W25" s="63"/>
      <c r="X25" s="63"/>
      <c r="Y25" s="63"/>
      <c r="Z25" s="405"/>
      <c r="AA25" s="405"/>
      <c r="AB25" s="405"/>
      <c r="AC25" s="405"/>
      <c r="AD25" s="63"/>
      <c r="AJ25" s="63"/>
      <c r="AM25" s="63"/>
      <c r="AN25"/>
      <c r="AO25" s="63"/>
      <c r="AP25" s="64"/>
    </row>
    <row r="26" spans="1:45">
      <c r="D26"/>
      <c r="E26" s="63"/>
      <c r="F26"/>
      <c r="H26" s="63"/>
      <c r="I26"/>
      <c r="N26" s="63"/>
      <c r="Q26" s="63"/>
      <c r="R26" s="792"/>
      <c r="S26" s="792"/>
      <c r="T26" s="63"/>
      <c r="U26" s="63"/>
      <c r="V26" s="63"/>
      <c r="W26" s="63"/>
      <c r="X26" s="63"/>
      <c r="Y26" s="63"/>
      <c r="Z26" s="63"/>
      <c r="AA26" s="63"/>
      <c r="AB26" s="63"/>
      <c r="AD26" s="63"/>
      <c r="AJ26" s="792"/>
      <c r="AK26" s="792"/>
      <c r="AM26" s="63"/>
      <c r="AN26"/>
      <c r="AO26" s="63"/>
      <c r="AP26" s="64"/>
    </row>
    <row r="27" spans="1:45" ht="17.25" customHeight="1">
      <c r="D27"/>
      <c r="E27" s="63"/>
      <c r="F27"/>
      <c r="H27" s="63"/>
      <c r="I27"/>
      <c r="N27" s="63"/>
      <c r="O27"/>
      <c r="P27" s="405"/>
      <c r="Q27" s="405"/>
      <c r="S27"/>
      <c r="T27" s="405"/>
      <c r="U27" s="405"/>
      <c r="V27" s="405"/>
      <c r="W27" s="405"/>
      <c r="X27" s="138"/>
      <c r="Y27" s="63"/>
      <c r="Z27" s="63"/>
      <c r="AA27" s="63"/>
      <c r="AB27" s="63"/>
      <c r="AF27" s="405"/>
      <c r="AG27" s="405"/>
      <c r="AH27" s="405"/>
      <c r="AI27" s="405"/>
      <c r="AJ27" s="63"/>
      <c r="AK27"/>
      <c r="AL27" s="405"/>
      <c r="AM27" s="405"/>
      <c r="AN27" s="405"/>
      <c r="AO27" s="63"/>
      <c r="AP27" s="64"/>
    </row>
    <row r="28" spans="1:45" ht="16.5" customHeight="1">
      <c r="D28"/>
      <c r="E28" s="63"/>
      <c r="F28"/>
      <c r="H28" s="63"/>
      <c r="I28"/>
      <c r="K28" s="840"/>
      <c r="L28" s="840"/>
      <c r="M28" s="840"/>
      <c r="N28" s="840"/>
      <c r="O28"/>
      <c r="P28" s="732"/>
      <c r="Q28" s="732"/>
      <c r="R28"/>
      <c r="S28"/>
      <c r="T28" s="785"/>
      <c r="U28" s="732"/>
      <c r="V28" s="732"/>
      <c r="W28" s="732"/>
      <c r="Y28" s="63"/>
      <c r="Z28" s="840"/>
      <c r="AA28" s="840"/>
      <c r="AB28" s="840"/>
      <c r="AC28" s="840"/>
      <c r="AF28" s="785"/>
      <c r="AG28" s="732"/>
      <c r="AH28" s="732"/>
      <c r="AI28" s="732"/>
      <c r="AK28"/>
      <c r="AL28" s="785"/>
      <c r="AM28" s="732"/>
      <c r="AN28" s="732"/>
      <c r="AO28" s="63"/>
      <c r="AP28" s="63"/>
      <c r="AR28" s="63"/>
      <c r="AS28" s="64"/>
    </row>
    <row r="29" spans="1:45">
      <c r="D29"/>
      <c r="E29" s="63"/>
      <c r="F29"/>
      <c r="H29" s="63"/>
      <c r="I29"/>
      <c r="K29" s="840"/>
      <c r="L29" s="840"/>
      <c r="M29" s="840"/>
      <c r="N29" s="840"/>
      <c r="O29"/>
      <c r="P29" s="732"/>
      <c r="Q29" s="732"/>
      <c r="R29"/>
      <c r="S29"/>
      <c r="T29" s="732"/>
      <c r="U29" s="732"/>
      <c r="V29" s="732"/>
      <c r="W29" s="732"/>
      <c r="Y29" s="63"/>
      <c r="Z29" s="840"/>
      <c r="AA29" s="840"/>
      <c r="AB29" s="840"/>
      <c r="AC29" s="840"/>
      <c r="AF29" s="732"/>
      <c r="AG29" s="732"/>
      <c r="AH29" s="732"/>
      <c r="AI29" s="732"/>
      <c r="AK29"/>
      <c r="AL29" s="732"/>
      <c r="AM29" s="732"/>
      <c r="AN29" s="732"/>
      <c r="AO29" s="63"/>
      <c r="AP29" s="63"/>
      <c r="AR29" s="63"/>
      <c r="AS29" s="64"/>
    </row>
    <row r="30" spans="1:45">
      <c r="D30"/>
      <c r="E30" s="63"/>
      <c r="F30"/>
      <c r="H30" s="63"/>
      <c r="I30"/>
      <c r="K30" s="840"/>
      <c r="L30" s="840"/>
      <c r="M30" s="840"/>
      <c r="N30" s="840"/>
      <c r="O30"/>
      <c r="P30" s="732"/>
      <c r="Q30" s="732"/>
      <c r="R30"/>
      <c r="S30"/>
      <c r="T30" s="732"/>
      <c r="U30" s="732"/>
      <c r="V30" s="732"/>
      <c r="W30" s="732"/>
      <c r="Y30" s="63"/>
      <c r="Z30" s="840"/>
      <c r="AA30" s="840"/>
      <c r="AB30" s="840"/>
      <c r="AC30" s="840"/>
      <c r="AF30" s="732"/>
      <c r="AG30" s="732"/>
      <c r="AH30" s="732"/>
      <c r="AI30" s="732"/>
      <c r="AK30"/>
      <c r="AL30" s="732"/>
      <c r="AM30" s="732"/>
      <c r="AN30" s="732"/>
      <c r="AO30" s="63"/>
      <c r="AP30" s="63"/>
      <c r="AR30" s="63"/>
      <c r="AS30" s="64"/>
    </row>
    <row r="31" spans="1:45">
      <c r="D31"/>
      <c r="E31" s="63"/>
      <c r="F31"/>
      <c r="H31" s="63"/>
      <c r="I31"/>
      <c r="N31" s="63"/>
      <c r="O31"/>
      <c r="P31"/>
      <c r="R31"/>
      <c r="S31"/>
      <c r="T31" s="63"/>
      <c r="V31" s="63"/>
      <c r="W31" s="64"/>
      <c r="Y31" s="63"/>
      <c r="Z31" s="63"/>
      <c r="AA31" s="63"/>
      <c r="AB31" s="63"/>
      <c r="AG31"/>
      <c r="AH31"/>
      <c r="AI31"/>
      <c r="AK31"/>
      <c r="AO31" s="63"/>
      <c r="AP31" s="63"/>
      <c r="AR31" s="63"/>
      <c r="AS31" s="64"/>
    </row>
    <row r="32" spans="1:45">
      <c r="D32"/>
      <c r="E32" s="63"/>
      <c r="F32"/>
      <c r="H32" s="63"/>
      <c r="I32"/>
      <c r="N32" s="63"/>
      <c r="O32"/>
      <c r="P32"/>
      <c r="R32"/>
      <c r="S32"/>
      <c r="T32" s="63"/>
      <c r="V32" s="63"/>
      <c r="W32" s="64"/>
      <c r="Z32" s="63"/>
      <c r="AA32" s="63"/>
      <c r="AB32" s="63"/>
      <c r="AD32" s="139"/>
      <c r="AE32" s="139"/>
      <c r="AF32" s="139"/>
      <c r="AG32" s="140"/>
      <c r="AH32" s="143"/>
      <c r="AI32" s="140"/>
      <c r="AJ32" s="140"/>
      <c r="AK32" s="140"/>
      <c r="AL32" s="140"/>
      <c r="AM32" s="140"/>
      <c r="AN32"/>
      <c r="AO32" s="63"/>
      <c r="AP32" s="63"/>
      <c r="AR32" s="63"/>
      <c r="AS32" s="64"/>
    </row>
    <row r="33" spans="4:48">
      <c r="D33"/>
      <c r="E33" s="63"/>
      <c r="F33"/>
      <c r="H33" s="63"/>
      <c r="I33"/>
      <c r="N33" s="63"/>
      <c r="O33"/>
      <c r="P33"/>
      <c r="R33"/>
      <c r="S33"/>
      <c r="T33" s="63"/>
      <c r="V33" s="63"/>
      <c r="W33" s="64"/>
      <c r="Z33" s="63"/>
      <c r="AA33" s="63"/>
      <c r="AB33" s="63"/>
      <c r="AE33"/>
      <c r="AF33"/>
      <c r="AH33"/>
      <c r="AJ33" s="63"/>
      <c r="AM33" s="63"/>
      <c r="AN33"/>
      <c r="AO33" s="63"/>
      <c r="AP33" s="63"/>
      <c r="AR33" s="63"/>
      <c r="AS33" s="64"/>
    </row>
    <row r="34" spans="4:48" ht="24">
      <c r="D34"/>
      <c r="E34" s="63"/>
      <c r="F34"/>
      <c r="H34" s="63"/>
      <c r="I34"/>
      <c r="N34" s="63"/>
      <c r="O34"/>
      <c r="P34"/>
      <c r="R34"/>
      <c r="S34"/>
      <c r="T34" s="63"/>
      <c r="V34" s="63"/>
      <c r="W34" s="64"/>
      <c r="AA34" s="137"/>
      <c r="AB34" s="138"/>
      <c r="AC34" s="138"/>
      <c r="AE34"/>
      <c r="AF34"/>
      <c r="AH34"/>
      <c r="AJ34" s="63"/>
      <c r="AM34" s="63"/>
      <c r="AN34"/>
      <c r="AO34" s="63"/>
      <c r="AP34" s="63"/>
      <c r="AR34" s="63"/>
      <c r="AS34" s="64"/>
    </row>
    <row r="35" spans="4:48" ht="19.5" customHeight="1">
      <c r="AS35" s="165"/>
      <c r="AV35" s="165"/>
    </row>
    <row r="36" spans="4:48" ht="19.5" customHeight="1">
      <c r="AS36" s="165"/>
      <c r="AV36" s="165"/>
    </row>
    <row r="38" spans="4:48">
      <c r="AH38" s="143"/>
      <c r="AI38" s="140"/>
      <c r="AJ38" s="140"/>
    </row>
    <row r="39" spans="4:48">
      <c r="AH39" s="140"/>
      <c r="AI39" s="140"/>
      <c r="AJ39" s="143"/>
    </row>
    <row r="40" spans="4:48">
      <c r="AH40" s="140"/>
      <c r="AI40" s="140"/>
      <c r="AJ40" s="143"/>
    </row>
    <row r="41" spans="4:48">
      <c r="AH41" s="140"/>
      <c r="AI41" s="140"/>
      <c r="AJ41" s="143"/>
    </row>
    <row r="42" spans="4:48">
      <c r="AH42" s="140"/>
      <c r="AI42" s="140"/>
      <c r="AJ42" s="143"/>
    </row>
    <row r="43" spans="4:48" ht="24">
      <c r="W43" s="137"/>
      <c r="X43" s="138"/>
      <c r="Y43" s="138"/>
      <c r="Z43" s="139"/>
      <c r="AA43" s="139"/>
      <c r="AB43" s="139"/>
      <c r="AC43" s="140"/>
      <c r="AD43" s="143"/>
      <c r="AE43" s="140"/>
      <c r="AF43" s="140"/>
      <c r="AG43" s="140"/>
      <c r="AH43" s="140"/>
      <c r="AI43" s="140"/>
      <c r="AJ43" s="143"/>
    </row>
  </sheetData>
  <mergeCells count="77">
    <mergeCell ref="AC11:AN11"/>
    <mergeCell ref="AC12:AN12"/>
    <mergeCell ref="G12:I12"/>
    <mergeCell ref="J13:L13"/>
    <mergeCell ref="M14:O14"/>
    <mergeCell ref="P15:R15"/>
    <mergeCell ref="G10:I10"/>
    <mergeCell ref="J10:L10"/>
    <mergeCell ref="M10:O10"/>
    <mergeCell ref="P10:R10"/>
    <mergeCell ref="D11:F11"/>
    <mergeCell ref="A17:C17"/>
    <mergeCell ref="A18:C18"/>
    <mergeCell ref="D10:F10"/>
    <mergeCell ref="A12:C12"/>
    <mergeCell ref="A13:C13"/>
    <mergeCell ref="A14:C14"/>
    <mergeCell ref="A15:C15"/>
    <mergeCell ref="P1:Y1"/>
    <mergeCell ref="A4:C4"/>
    <mergeCell ref="D4:F4"/>
    <mergeCell ref="A6:C6"/>
    <mergeCell ref="A7:C7"/>
    <mergeCell ref="A3:C3"/>
    <mergeCell ref="D3:F3"/>
    <mergeCell ref="G3:I3"/>
    <mergeCell ref="J3:L3"/>
    <mergeCell ref="M3:O3"/>
    <mergeCell ref="M7:O7"/>
    <mergeCell ref="P3:R3"/>
    <mergeCell ref="J6:L6"/>
    <mergeCell ref="A5:C5"/>
    <mergeCell ref="A8:C8"/>
    <mergeCell ref="G5:I5"/>
    <mergeCell ref="AO11:AP11"/>
    <mergeCell ref="Z4:AB4"/>
    <mergeCell ref="Z5:AB5"/>
    <mergeCell ref="A9:C9"/>
    <mergeCell ref="D9:F9"/>
    <mergeCell ref="G9:I9"/>
    <mergeCell ref="J9:L9"/>
    <mergeCell ref="M9:O9"/>
    <mergeCell ref="P8:R8"/>
    <mergeCell ref="A10:C10"/>
    <mergeCell ref="A11:C11"/>
    <mergeCell ref="V21:W21"/>
    <mergeCell ref="U22:X22"/>
    <mergeCell ref="Z7:AB7"/>
    <mergeCell ref="AD14:AK15"/>
    <mergeCell ref="Z8:AB8"/>
    <mergeCell ref="V18:W18"/>
    <mergeCell ref="U19:Z19"/>
    <mergeCell ref="Z9:AB9"/>
    <mergeCell ref="Z10:AB10"/>
    <mergeCell ref="Z12:AB12"/>
    <mergeCell ref="Z13:AB13"/>
    <mergeCell ref="Z14:AB14"/>
    <mergeCell ref="AC7:AN7"/>
    <mergeCell ref="AC8:AN8"/>
    <mergeCell ref="AC9:AN9"/>
    <mergeCell ref="Z11:AB11"/>
    <mergeCell ref="Z6:AB6"/>
    <mergeCell ref="Z3:AB3"/>
    <mergeCell ref="AC3:AN3"/>
    <mergeCell ref="AC4:AN4"/>
    <mergeCell ref="AC5:AN5"/>
    <mergeCell ref="AC6:AN6"/>
    <mergeCell ref="AC10:AN10"/>
    <mergeCell ref="R26:S26"/>
    <mergeCell ref="AJ26:AK26"/>
    <mergeCell ref="AL28:AN30"/>
    <mergeCell ref="AE23:AF23"/>
    <mergeCell ref="K28:N30"/>
    <mergeCell ref="P28:Q30"/>
    <mergeCell ref="T28:W30"/>
    <mergeCell ref="Z28:AC30"/>
    <mergeCell ref="AF28:AI30"/>
  </mergeCells>
  <phoneticPr fontId="36"/>
  <dataValidations count="1">
    <dataValidation type="list" allowBlank="1" showInputMessage="1" showErrorMessage="1" sqref="Q11:Q14 H4 K14:K15 H13:H15 K4:K5 N11:N13 Q4:Q7 E12:E15 K7:K8 H6:H8 N15 N4:N6 E5:E8 N8 H11 K11:K12">
      <formula1>"〇,●,△"</formula1>
    </dataValidation>
  </dataValidations>
  <printOptions horizontalCentered="1"/>
  <pageMargins left="0.196850393700787" right="0.196850393700787" top="0.59055118110236204" bottom="0.59055118110236204" header="0.511811023622047" footer="0.511811023622047"/>
  <pageSetup paperSize="9" scale="70" firstPageNumber="4294963191" orientation="portrait" useFirstPageNumber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55"/>
  <sheetViews>
    <sheetView showGridLines="0" view="pageBreakPreview" topLeftCell="A108" zoomScale="136" zoomScaleNormal="100" zoomScaleSheetLayoutView="136" workbookViewId="0">
      <selection activeCell="D151" sqref="D151"/>
    </sheetView>
  </sheetViews>
  <sheetFormatPr defaultColWidth="9" defaultRowHeight="18" customHeight="1"/>
  <cols>
    <col min="1" max="1" width="18.625" style="1" customWidth="1"/>
    <col min="2" max="2" width="4.625" style="1" customWidth="1"/>
    <col min="3" max="3" width="11.75" style="1" customWidth="1"/>
    <col min="4" max="4" width="9.125" style="1" customWidth="1"/>
    <col min="5" max="5" width="16.75" style="1" customWidth="1"/>
    <col min="6" max="8" width="4.625" style="1" customWidth="1"/>
    <col min="9" max="9" width="16.75" style="1" customWidth="1"/>
    <col min="10" max="10" width="11.5" style="1" customWidth="1"/>
    <col min="11" max="11" width="15.125" style="1" customWidth="1"/>
    <col min="12" max="12" width="7.625" style="1" customWidth="1"/>
    <col min="13" max="15" width="9" style="1" customWidth="1"/>
    <col min="16" max="238" width="9.125" style="1"/>
    <col min="239" max="239" width="2.125" style="1" customWidth="1"/>
    <col min="240" max="240" width="7.75" style="1" customWidth="1"/>
    <col min="241" max="241" width="13.125" style="1" customWidth="1"/>
    <col min="242" max="262" width="4.625" style="1" customWidth="1"/>
    <col min="263" max="263" width="9.125" style="1"/>
    <col min="264" max="264" width="3" style="1" customWidth="1"/>
    <col min="265" max="494" width="9.125" style="1"/>
    <col min="495" max="495" width="2.125" style="1" customWidth="1"/>
    <col min="496" max="496" width="7.75" style="1" customWidth="1"/>
    <col min="497" max="497" width="13.125" style="1" customWidth="1"/>
    <col min="498" max="518" width="4.625" style="1" customWidth="1"/>
    <col min="519" max="519" width="9.125" style="1"/>
    <col min="520" max="520" width="3" style="1" customWidth="1"/>
    <col min="521" max="750" width="9.125" style="1"/>
    <col min="751" max="751" width="2.125" style="1" customWidth="1"/>
    <col min="752" max="752" width="7.75" style="1" customWidth="1"/>
    <col min="753" max="753" width="13.125" style="1" customWidth="1"/>
    <col min="754" max="774" width="4.625" style="1" customWidth="1"/>
    <col min="775" max="775" width="9.125" style="1"/>
    <col min="776" max="776" width="3" style="1" customWidth="1"/>
    <col min="777" max="1006" width="9.125" style="1"/>
    <col min="1007" max="1007" width="2.125" style="1" customWidth="1"/>
    <col min="1008" max="1008" width="7.75" style="1" customWidth="1"/>
    <col min="1009" max="1009" width="13.125" style="1" customWidth="1"/>
    <col min="1010" max="1030" width="4.625" style="1" customWidth="1"/>
    <col min="1031" max="1031" width="9.125" style="1"/>
    <col min="1032" max="1032" width="3" style="1" customWidth="1"/>
    <col min="1033" max="1262" width="9.125" style="1"/>
    <col min="1263" max="1263" width="2.125" style="1" customWidth="1"/>
    <col min="1264" max="1264" width="7.75" style="1" customWidth="1"/>
    <col min="1265" max="1265" width="13.125" style="1" customWidth="1"/>
    <col min="1266" max="1286" width="4.625" style="1" customWidth="1"/>
    <col min="1287" max="1287" width="9.125" style="1"/>
    <col min="1288" max="1288" width="3" style="1" customWidth="1"/>
    <col min="1289" max="1518" width="9.125" style="1"/>
    <col min="1519" max="1519" width="2.125" style="1" customWidth="1"/>
    <col min="1520" max="1520" width="7.75" style="1" customWidth="1"/>
    <col min="1521" max="1521" width="13.125" style="1" customWidth="1"/>
    <col min="1522" max="1542" width="4.625" style="1" customWidth="1"/>
    <col min="1543" max="1543" width="9.125" style="1"/>
    <col min="1544" max="1544" width="3" style="1" customWidth="1"/>
    <col min="1545" max="1774" width="9.125" style="1"/>
    <col min="1775" max="1775" width="2.125" style="1" customWidth="1"/>
    <col min="1776" max="1776" width="7.75" style="1" customWidth="1"/>
    <col min="1777" max="1777" width="13.125" style="1" customWidth="1"/>
    <col min="1778" max="1798" width="4.625" style="1" customWidth="1"/>
    <col min="1799" max="1799" width="9.125" style="1"/>
    <col min="1800" max="1800" width="3" style="1" customWidth="1"/>
    <col min="1801" max="2030" width="9.125" style="1"/>
    <col min="2031" max="2031" width="2.125" style="1" customWidth="1"/>
    <col min="2032" max="2032" width="7.75" style="1" customWidth="1"/>
    <col min="2033" max="2033" width="13.125" style="1" customWidth="1"/>
    <col min="2034" max="2054" width="4.625" style="1" customWidth="1"/>
    <col min="2055" max="2055" width="9.125" style="1"/>
    <col min="2056" max="2056" width="3" style="1" customWidth="1"/>
    <col min="2057" max="2286" width="9.125" style="1"/>
    <col min="2287" max="2287" width="2.125" style="1" customWidth="1"/>
    <col min="2288" max="2288" width="7.75" style="1" customWidth="1"/>
    <col min="2289" max="2289" width="13.125" style="1" customWidth="1"/>
    <col min="2290" max="2310" width="4.625" style="1" customWidth="1"/>
    <col min="2311" max="2311" width="9.125" style="1"/>
    <col min="2312" max="2312" width="3" style="1" customWidth="1"/>
    <col min="2313" max="2542" width="9.125" style="1"/>
    <col min="2543" max="2543" width="2.125" style="1" customWidth="1"/>
    <col min="2544" max="2544" width="7.75" style="1" customWidth="1"/>
    <col min="2545" max="2545" width="13.125" style="1" customWidth="1"/>
    <col min="2546" max="2566" width="4.625" style="1" customWidth="1"/>
    <col min="2567" max="2567" width="9.125" style="1"/>
    <col min="2568" max="2568" width="3" style="1" customWidth="1"/>
    <col min="2569" max="2798" width="9.125" style="1"/>
    <col min="2799" max="2799" width="2.125" style="1" customWidth="1"/>
    <col min="2800" max="2800" width="7.75" style="1" customWidth="1"/>
    <col min="2801" max="2801" width="13.125" style="1" customWidth="1"/>
    <col min="2802" max="2822" width="4.625" style="1" customWidth="1"/>
    <col min="2823" max="2823" width="9.125" style="1"/>
    <col min="2824" max="2824" width="3" style="1" customWidth="1"/>
    <col min="2825" max="3054" width="9.125" style="1"/>
    <col min="3055" max="3055" width="2.125" style="1" customWidth="1"/>
    <col min="3056" max="3056" width="7.75" style="1" customWidth="1"/>
    <col min="3057" max="3057" width="13.125" style="1" customWidth="1"/>
    <col min="3058" max="3078" width="4.625" style="1" customWidth="1"/>
    <col min="3079" max="3079" width="9.125" style="1"/>
    <col min="3080" max="3080" width="3" style="1" customWidth="1"/>
    <col min="3081" max="3310" width="9.125" style="1"/>
    <col min="3311" max="3311" width="2.125" style="1" customWidth="1"/>
    <col min="3312" max="3312" width="7.75" style="1" customWidth="1"/>
    <col min="3313" max="3313" width="13.125" style="1" customWidth="1"/>
    <col min="3314" max="3334" width="4.625" style="1" customWidth="1"/>
    <col min="3335" max="3335" width="9.125" style="1"/>
    <col min="3336" max="3336" width="3" style="1" customWidth="1"/>
    <col min="3337" max="3566" width="9.125" style="1"/>
    <col min="3567" max="3567" width="2.125" style="1" customWidth="1"/>
    <col min="3568" max="3568" width="7.75" style="1" customWidth="1"/>
    <col min="3569" max="3569" width="13.125" style="1" customWidth="1"/>
    <col min="3570" max="3590" width="4.625" style="1" customWidth="1"/>
    <col min="3591" max="3591" width="9.125" style="1"/>
    <col min="3592" max="3592" width="3" style="1" customWidth="1"/>
    <col min="3593" max="3822" width="9.125" style="1"/>
    <col min="3823" max="3823" width="2.125" style="1" customWidth="1"/>
    <col min="3824" max="3824" width="7.75" style="1" customWidth="1"/>
    <col min="3825" max="3825" width="13.125" style="1" customWidth="1"/>
    <col min="3826" max="3846" width="4.625" style="1" customWidth="1"/>
    <col min="3847" max="3847" width="9.125" style="1"/>
    <col min="3848" max="3848" width="3" style="1" customWidth="1"/>
    <col min="3849" max="4078" width="9.125" style="1"/>
    <col min="4079" max="4079" width="2.125" style="1" customWidth="1"/>
    <col min="4080" max="4080" width="7.75" style="1" customWidth="1"/>
    <col min="4081" max="4081" width="13.125" style="1" customWidth="1"/>
    <col min="4082" max="4102" width="4.625" style="1" customWidth="1"/>
    <col min="4103" max="4103" width="9.125" style="1"/>
    <col min="4104" max="4104" width="3" style="1" customWidth="1"/>
    <col min="4105" max="4334" width="9.125" style="1"/>
    <col min="4335" max="4335" width="2.125" style="1" customWidth="1"/>
    <col min="4336" max="4336" width="7.75" style="1" customWidth="1"/>
    <col min="4337" max="4337" width="13.125" style="1" customWidth="1"/>
    <col min="4338" max="4358" width="4.625" style="1" customWidth="1"/>
    <col min="4359" max="4359" width="9.125" style="1"/>
    <col min="4360" max="4360" width="3" style="1" customWidth="1"/>
    <col min="4361" max="4590" width="9.125" style="1"/>
    <col min="4591" max="4591" width="2.125" style="1" customWidth="1"/>
    <col min="4592" max="4592" width="7.75" style="1" customWidth="1"/>
    <col min="4593" max="4593" width="13.125" style="1" customWidth="1"/>
    <col min="4594" max="4614" width="4.625" style="1" customWidth="1"/>
    <col min="4615" max="4615" width="9.125" style="1"/>
    <col min="4616" max="4616" width="3" style="1" customWidth="1"/>
    <col min="4617" max="4846" width="9.125" style="1"/>
    <col min="4847" max="4847" width="2.125" style="1" customWidth="1"/>
    <col min="4848" max="4848" width="7.75" style="1" customWidth="1"/>
    <col min="4849" max="4849" width="13.125" style="1" customWidth="1"/>
    <col min="4850" max="4870" width="4.625" style="1" customWidth="1"/>
    <col min="4871" max="4871" width="9.125" style="1"/>
    <col min="4872" max="4872" width="3" style="1" customWidth="1"/>
    <col min="4873" max="5102" width="9.125" style="1"/>
    <col min="5103" max="5103" width="2.125" style="1" customWidth="1"/>
    <col min="5104" max="5104" width="7.75" style="1" customWidth="1"/>
    <col min="5105" max="5105" width="13.125" style="1" customWidth="1"/>
    <col min="5106" max="5126" width="4.625" style="1" customWidth="1"/>
    <col min="5127" max="5127" width="9.125" style="1"/>
    <col min="5128" max="5128" width="3" style="1" customWidth="1"/>
    <col min="5129" max="5358" width="9.125" style="1"/>
    <col min="5359" max="5359" width="2.125" style="1" customWidth="1"/>
    <col min="5360" max="5360" width="7.75" style="1" customWidth="1"/>
    <col min="5361" max="5361" width="13.125" style="1" customWidth="1"/>
    <col min="5362" max="5382" width="4.625" style="1" customWidth="1"/>
    <col min="5383" max="5383" width="9.125" style="1"/>
    <col min="5384" max="5384" width="3" style="1" customWidth="1"/>
    <col min="5385" max="5614" width="9.125" style="1"/>
    <col min="5615" max="5615" width="2.125" style="1" customWidth="1"/>
    <col min="5616" max="5616" width="7.75" style="1" customWidth="1"/>
    <col min="5617" max="5617" width="13.125" style="1" customWidth="1"/>
    <col min="5618" max="5638" width="4.625" style="1" customWidth="1"/>
    <col min="5639" max="5639" width="9.125" style="1"/>
    <col min="5640" max="5640" width="3" style="1" customWidth="1"/>
    <col min="5641" max="5870" width="9.125" style="1"/>
    <col min="5871" max="5871" width="2.125" style="1" customWidth="1"/>
    <col min="5872" max="5872" width="7.75" style="1" customWidth="1"/>
    <col min="5873" max="5873" width="13.125" style="1" customWidth="1"/>
    <col min="5874" max="5894" width="4.625" style="1" customWidth="1"/>
    <col min="5895" max="5895" width="9.125" style="1"/>
    <col min="5896" max="5896" width="3" style="1" customWidth="1"/>
    <col min="5897" max="6126" width="9.125" style="1"/>
    <col min="6127" max="6127" width="2.125" style="1" customWidth="1"/>
    <col min="6128" max="6128" width="7.75" style="1" customWidth="1"/>
    <col min="6129" max="6129" width="13.125" style="1" customWidth="1"/>
    <col min="6130" max="6150" width="4.625" style="1" customWidth="1"/>
    <col min="6151" max="6151" width="9.125" style="1"/>
    <col min="6152" max="6152" width="3" style="1" customWidth="1"/>
    <col min="6153" max="6382" width="9.125" style="1"/>
    <col min="6383" max="6383" width="2.125" style="1" customWidth="1"/>
    <col min="6384" max="6384" width="7.75" style="1" customWidth="1"/>
    <col min="6385" max="6385" width="13.125" style="1" customWidth="1"/>
    <col min="6386" max="6406" width="4.625" style="1" customWidth="1"/>
    <col min="6407" max="6407" width="9.125" style="1"/>
    <col min="6408" max="6408" width="3" style="1" customWidth="1"/>
    <col min="6409" max="6638" width="9.125" style="1"/>
    <col min="6639" max="6639" width="2.125" style="1" customWidth="1"/>
    <col min="6640" max="6640" width="7.75" style="1" customWidth="1"/>
    <col min="6641" max="6641" width="13.125" style="1" customWidth="1"/>
    <col min="6642" max="6662" width="4.625" style="1" customWidth="1"/>
    <col min="6663" max="6663" width="9.125" style="1"/>
    <col min="6664" max="6664" width="3" style="1" customWidth="1"/>
    <col min="6665" max="6894" width="9.125" style="1"/>
    <col min="6895" max="6895" width="2.125" style="1" customWidth="1"/>
    <col min="6896" max="6896" width="7.75" style="1" customWidth="1"/>
    <col min="6897" max="6897" width="13.125" style="1" customWidth="1"/>
    <col min="6898" max="6918" width="4.625" style="1" customWidth="1"/>
    <col min="6919" max="6919" width="9.125" style="1"/>
    <col min="6920" max="6920" width="3" style="1" customWidth="1"/>
    <col min="6921" max="7150" width="9.125" style="1"/>
    <col min="7151" max="7151" width="2.125" style="1" customWidth="1"/>
    <col min="7152" max="7152" width="7.75" style="1" customWidth="1"/>
    <col min="7153" max="7153" width="13.125" style="1" customWidth="1"/>
    <col min="7154" max="7174" width="4.625" style="1" customWidth="1"/>
    <col min="7175" max="7175" width="9.125" style="1"/>
    <col min="7176" max="7176" width="3" style="1" customWidth="1"/>
    <col min="7177" max="7406" width="9.125" style="1"/>
    <col min="7407" max="7407" width="2.125" style="1" customWidth="1"/>
    <col min="7408" max="7408" width="7.75" style="1" customWidth="1"/>
    <col min="7409" max="7409" width="13.125" style="1" customWidth="1"/>
    <col min="7410" max="7430" width="4.625" style="1" customWidth="1"/>
    <col min="7431" max="7431" width="9.125" style="1"/>
    <col min="7432" max="7432" width="3" style="1" customWidth="1"/>
    <col min="7433" max="7662" width="9.125" style="1"/>
    <col min="7663" max="7663" width="2.125" style="1" customWidth="1"/>
    <col min="7664" max="7664" width="7.75" style="1" customWidth="1"/>
    <col min="7665" max="7665" width="13.125" style="1" customWidth="1"/>
    <col min="7666" max="7686" width="4.625" style="1" customWidth="1"/>
    <col min="7687" max="7687" width="9.125" style="1"/>
    <col min="7688" max="7688" width="3" style="1" customWidth="1"/>
    <col min="7689" max="7918" width="9.125" style="1"/>
    <col min="7919" max="7919" width="2.125" style="1" customWidth="1"/>
    <col min="7920" max="7920" width="7.75" style="1" customWidth="1"/>
    <col min="7921" max="7921" width="13.125" style="1" customWidth="1"/>
    <col min="7922" max="7942" width="4.625" style="1" customWidth="1"/>
    <col min="7943" max="7943" width="9.125" style="1"/>
    <col min="7944" max="7944" width="3" style="1" customWidth="1"/>
    <col min="7945" max="8174" width="9.125" style="1"/>
    <col min="8175" max="8175" width="2.125" style="1" customWidth="1"/>
    <col min="8176" max="8176" width="7.75" style="1" customWidth="1"/>
    <col min="8177" max="8177" width="13.125" style="1" customWidth="1"/>
    <col min="8178" max="8198" width="4.625" style="1" customWidth="1"/>
    <col min="8199" max="8199" width="9.125" style="1"/>
    <col min="8200" max="8200" width="3" style="1" customWidth="1"/>
    <col min="8201" max="8430" width="9.125" style="1"/>
    <col min="8431" max="8431" width="2.125" style="1" customWidth="1"/>
    <col min="8432" max="8432" width="7.75" style="1" customWidth="1"/>
    <col min="8433" max="8433" width="13.125" style="1" customWidth="1"/>
    <col min="8434" max="8454" width="4.625" style="1" customWidth="1"/>
    <col min="8455" max="8455" width="9.125" style="1"/>
    <col min="8456" max="8456" width="3" style="1" customWidth="1"/>
    <col min="8457" max="8686" width="9.125" style="1"/>
    <col min="8687" max="8687" width="2.125" style="1" customWidth="1"/>
    <col min="8688" max="8688" width="7.75" style="1" customWidth="1"/>
    <col min="8689" max="8689" width="13.125" style="1" customWidth="1"/>
    <col min="8690" max="8710" width="4.625" style="1" customWidth="1"/>
    <col min="8711" max="8711" width="9.125" style="1"/>
    <col min="8712" max="8712" width="3" style="1" customWidth="1"/>
    <col min="8713" max="8942" width="9.125" style="1"/>
    <col min="8943" max="8943" width="2.125" style="1" customWidth="1"/>
    <col min="8944" max="8944" width="7.75" style="1" customWidth="1"/>
    <col min="8945" max="8945" width="13.125" style="1" customWidth="1"/>
    <col min="8946" max="8966" width="4.625" style="1" customWidth="1"/>
    <col min="8967" max="8967" width="9.125" style="1"/>
    <col min="8968" max="8968" width="3" style="1" customWidth="1"/>
    <col min="8969" max="9198" width="9.125" style="1"/>
    <col min="9199" max="9199" width="2.125" style="1" customWidth="1"/>
    <col min="9200" max="9200" width="7.75" style="1" customWidth="1"/>
    <col min="9201" max="9201" width="13.125" style="1" customWidth="1"/>
    <col min="9202" max="9222" width="4.625" style="1" customWidth="1"/>
    <col min="9223" max="9223" width="9.125" style="1"/>
    <col min="9224" max="9224" width="3" style="1" customWidth="1"/>
    <col min="9225" max="9454" width="9.125" style="1"/>
    <col min="9455" max="9455" width="2.125" style="1" customWidth="1"/>
    <col min="9456" max="9456" width="7.75" style="1" customWidth="1"/>
    <col min="9457" max="9457" width="13.125" style="1" customWidth="1"/>
    <col min="9458" max="9478" width="4.625" style="1" customWidth="1"/>
    <col min="9479" max="9479" width="9.125" style="1"/>
    <col min="9480" max="9480" width="3" style="1" customWidth="1"/>
    <col min="9481" max="9710" width="9.125" style="1"/>
    <col min="9711" max="9711" width="2.125" style="1" customWidth="1"/>
    <col min="9712" max="9712" width="7.75" style="1" customWidth="1"/>
    <col min="9713" max="9713" width="13.125" style="1" customWidth="1"/>
    <col min="9714" max="9734" width="4.625" style="1" customWidth="1"/>
    <col min="9735" max="9735" width="9.125" style="1"/>
    <col min="9736" max="9736" width="3" style="1" customWidth="1"/>
    <col min="9737" max="9966" width="9.125" style="1"/>
    <col min="9967" max="9967" width="2.125" style="1" customWidth="1"/>
    <col min="9968" max="9968" width="7.75" style="1" customWidth="1"/>
    <col min="9969" max="9969" width="13.125" style="1" customWidth="1"/>
    <col min="9970" max="9990" width="4.625" style="1" customWidth="1"/>
    <col min="9991" max="9991" width="9.125" style="1"/>
    <col min="9992" max="9992" width="3" style="1" customWidth="1"/>
    <col min="9993" max="10222" width="9.125" style="1"/>
    <col min="10223" max="10223" width="2.125" style="1" customWidth="1"/>
    <col min="10224" max="10224" width="7.75" style="1" customWidth="1"/>
    <col min="10225" max="10225" width="13.125" style="1" customWidth="1"/>
    <col min="10226" max="10246" width="4.625" style="1" customWidth="1"/>
    <col min="10247" max="10247" width="9.125" style="1"/>
    <col min="10248" max="10248" width="3" style="1" customWidth="1"/>
    <col min="10249" max="10478" width="9.125" style="1"/>
    <col min="10479" max="10479" width="2.125" style="1" customWidth="1"/>
    <col min="10480" max="10480" width="7.75" style="1" customWidth="1"/>
    <col min="10481" max="10481" width="13.125" style="1" customWidth="1"/>
    <col min="10482" max="10502" width="4.625" style="1" customWidth="1"/>
    <col min="10503" max="10503" width="9.125" style="1"/>
    <col min="10504" max="10504" width="3" style="1" customWidth="1"/>
    <col min="10505" max="10734" width="9.125" style="1"/>
    <col min="10735" max="10735" width="2.125" style="1" customWidth="1"/>
    <col min="10736" max="10736" width="7.75" style="1" customWidth="1"/>
    <col min="10737" max="10737" width="13.125" style="1" customWidth="1"/>
    <col min="10738" max="10758" width="4.625" style="1" customWidth="1"/>
    <col min="10759" max="10759" width="9.125" style="1"/>
    <col min="10760" max="10760" width="3" style="1" customWidth="1"/>
    <col min="10761" max="10990" width="9.125" style="1"/>
    <col min="10991" max="10991" width="2.125" style="1" customWidth="1"/>
    <col min="10992" max="10992" width="7.75" style="1" customWidth="1"/>
    <col min="10993" max="10993" width="13.125" style="1" customWidth="1"/>
    <col min="10994" max="11014" width="4.625" style="1" customWidth="1"/>
    <col min="11015" max="11015" width="9.125" style="1"/>
    <col min="11016" max="11016" width="3" style="1" customWidth="1"/>
    <col min="11017" max="11246" width="9.125" style="1"/>
    <col min="11247" max="11247" width="2.125" style="1" customWidth="1"/>
    <col min="11248" max="11248" width="7.75" style="1" customWidth="1"/>
    <col min="11249" max="11249" width="13.125" style="1" customWidth="1"/>
    <col min="11250" max="11270" width="4.625" style="1" customWidth="1"/>
    <col min="11271" max="11271" width="9.125" style="1"/>
    <col min="11272" max="11272" width="3" style="1" customWidth="1"/>
    <col min="11273" max="11502" width="9.125" style="1"/>
    <col min="11503" max="11503" width="2.125" style="1" customWidth="1"/>
    <col min="11504" max="11504" width="7.75" style="1" customWidth="1"/>
    <col min="11505" max="11505" width="13.125" style="1" customWidth="1"/>
    <col min="11506" max="11526" width="4.625" style="1" customWidth="1"/>
    <col min="11527" max="11527" width="9.125" style="1"/>
    <col min="11528" max="11528" width="3" style="1" customWidth="1"/>
    <col min="11529" max="11758" width="9.125" style="1"/>
    <col min="11759" max="11759" width="2.125" style="1" customWidth="1"/>
    <col min="11760" max="11760" width="7.75" style="1" customWidth="1"/>
    <col min="11761" max="11761" width="13.125" style="1" customWidth="1"/>
    <col min="11762" max="11782" width="4.625" style="1" customWidth="1"/>
    <col min="11783" max="11783" width="9.125" style="1"/>
    <col min="11784" max="11784" width="3" style="1" customWidth="1"/>
    <col min="11785" max="12014" width="9.125" style="1"/>
    <col min="12015" max="12015" width="2.125" style="1" customWidth="1"/>
    <col min="12016" max="12016" width="7.75" style="1" customWidth="1"/>
    <col min="12017" max="12017" width="13.125" style="1" customWidth="1"/>
    <col min="12018" max="12038" width="4.625" style="1" customWidth="1"/>
    <col min="12039" max="12039" width="9.125" style="1"/>
    <col min="12040" max="12040" width="3" style="1" customWidth="1"/>
    <col min="12041" max="12270" width="9.125" style="1"/>
    <col min="12271" max="12271" width="2.125" style="1" customWidth="1"/>
    <col min="12272" max="12272" width="7.75" style="1" customWidth="1"/>
    <col min="12273" max="12273" width="13.125" style="1" customWidth="1"/>
    <col min="12274" max="12294" width="4.625" style="1" customWidth="1"/>
    <col min="12295" max="12295" width="9.125" style="1"/>
    <col min="12296" max="12296" width="3" style="1" customWidth="1"/>
    <col min="12297" max="12526" width="9.125" style="1"/>
    <col min="12527" max="12527" width="2.125" style="1" customWidth="1"/>
    <col min="12528" max="12528" width="7.75" style="1" customWidth="1"/>
    <col min="12529" max="12529" width="13.125" style="1" customWidth="1"/>
    <col min="12530" max="12550" width="4.625" style="1" customWidth="1"/>
    <col min="12551" max="12551" width="9.125" style="1"/>
    <col min="12552" max="12552" width="3" style="1" customWidth="1"/>
    <col min="12553" max="12782" width="9.125" style="1"/>
    <col min="12783" max="12783" width="2.125" style="1" customWidth="1"/>
    <col min="12784" max="12784" width="7.75" style="1" customWidth="1"/>
    <col min="12785" max="12785" width="13.125" style="1" customWidth="1"/>
    <col min="12786" max="12806" width="4.625" style="1" customWidth="1"/>
    <col min="12807" max="12807" width="9.125" style="1"/>
    <col min="12808" max="12808" width="3" style="1" customWidth="1"/>
    <col min="12809" max="13038" width="9.125" style="1"/>
    <col min="13039" max="13039" width="2.125" style="1" customWidth="1"/>
    <col min="13040" max="13040" width="7.75" style="1" customWidth="1"/>
    <col min="13041" max="13041" width="13.125" style="1" customWidth="1"/>
    <col min="13042" max="13062" width="4.625" style="1" customWidth="1"/>
    <col min="13063" max="13063" width="9.125" style="1"/>
    <col min="13064" max="13064" width="3" style="1" customWidth="1"/>
    <col min="13065" max="13294" width="9.125" style="1"/>
    <col min="13295" max="13295" width="2.125" style="1" customWidth="1"/>
    <col min="13296" max="13296" width="7.75" style="1" customWidth="1"/>
    <col min="13297" max="13297" width="13.125" style="1" customWidth="1"/>
    <col min="13298" max="13318" width="4.625" style="1" customWidth="1"/>
    <col min="13319" max="13319" width="9.125" style="1"/>
    <col min="13320" max="13320" width="3" style="1" customWidth="1"/>
    <col min="13321" max="13550" width="9.125" style="1"/>
    <col min="13551" max="13551" width="2.125" style="1" customWidth="1"/>
    <col min="13552" max="13552" width="7.75" style="1" customWidth="1"/>
    <col min="13553" max="13553" width="13.125" style="1" customWidth="1"/>
    <col min="13554" max="13574" width="4.625" style="1" customWidth="1"/>
    <col min="13575" max="13575" width="9.125" style="1"/>
    <col min="13576" max="13576" width="3" style="1" customWidth="1"/>
    <col min="13577" max="13806" width="9.125" style="1"/>
    <col min="13807" max="13807" width="2.125" style="1" customWidth="1"/>
    <col min="13808" max="13808" width="7.75" style="1" customWidth="1"/>
    <col min="13809" max="13809" width="13.125" style="1" customWidth="1"/>
    <col min="13810" max="13830" width="4.625" style="1" customWidth="1"/>
    <col min="13831" max="13831" width="9.125" style="1"/>
    <col min="13832" max="13832" width="3" style="1" customWidth="1"/>
    <col min="13833" max="14062" width="9.125" style="1"/>
    <col min="14063" max="14063" width="2.125" style="1" customWidth="1"/>
    <col min="14064" max="14064" width="7.75" style="1" customWidth="1"/>
    <col min="14065" max="14065" width="13.125" style="1" customWidth="1"/>
    <col min="14066" max="14086" width="4.625" style="1" customWidth="1"/>
    <col min="14087" max="14087" width="9.125" style="1"/>
    <col min="14088" max="14088" width="3" style="1" customWidth="1"/>
    <col min="14089" max="14318" width="9.125" style="1"/>
    <col min="14319" max="14319" width="2.125" style="1" customWidth="1"/>
    <col min="14320" max="14320" width="7.75" style="1" customWidth="1"/>
    <col min="14321" max="14321" width="13.125" style="1" customWidth="1"/>
    <col min="14322" max="14342" width="4.625" style="1" customWidth="1"/>
    <col min="14343" max="14343" width="9.125" style="1"/>
    <col min="14344" max="14344" width="3" style="1" customWidth="1"/>
    <col min="14345" max="14574" width="9.125" style="1"/>
    <col min="14575" max="14575" width="2.125" style="1" customWidth="1"/>
    <col min="14576" max="14576" width="7.75" style="1" customWidth="1"/>
    <col min="14577" max="14577" width="13.125" style="1" customWidth="1"/>
    <col min="14578" max="14598" width="4.625" style="1" customWidth="1"/>
    <col min="14599" max="14599" width="9.125" style="1"/>
    <col min="14600" max="14600" width="3" style="1" customWidth="1"/>
    <col min="14601" max="14830" width="9.125" style="1"/>
    <col min="14831" max="14831" width="2.125" style="1" customWidth="1"/>
    <col min="14832" max="14832" width="7.75" style="1" customWidth="1"/>
    <col min="14833" max="14833" width="13.125" style="1" customWidth="1"/>
    <col min="14834" max="14854" width="4.625" style="1" customWidth="1"/>
    <col min="14855" max="14855" width="9.125" style="1"/>
    <col min="14856" max="14856" width="3" style="1" customWidth="1"/>
    <col min="14857" max="15086" width="9.125" style="1"/>
    <col min="15087" max="15087" width="2.125" style="1" customWidth="1"/>
    <col min="15088" max="15088" width="7.75" style="1" customWidth="1"/>
    <col min="15089" max="15089" width="13.125" style="1" customWidth="1"/>
    <col min="15090" max="15110" width="4.625" style="1" customWidth="1"/>
    <col min="15111" max="15111" width="9.125" style="1"/>
    <col min="15112" max="15112" width="3" style="1" customWidth="1"/>
    <col min="15113" max="15342" width="9.125" style="1"/>
    <col min="15343" max="15343" width="2.125" style="1" customWidth="1"/>
    <col min="15344" max="15344" width="7.75" style="1" customWidth="1"/>
    <col min="15345" max="15345" width="13.125" style="1" customWidth="1"/>
    <col min="15346" max="15366" width="4.625" style="1" customWidth="1"/>
    <col min="15367" max="15367" width="9.125" style="1"/>
    <col min="15368" max="15368" width="3" style="1" customWidth="1"/>
    <col min="15369" max="15598" width="9.125" style="1"/>
    <col min="15599" max="15599" width="2.125" style="1" customWidth="1"/>
    <col min="15600" max="15600" width="7.75" style="1" customWidth="1"/>
    <col min="15601" max="15601" width="13.125" style="1" customWidth="1"/>
    <col min="15602" max="15622" width="4.625" style="1" customWidth="1"/>
    <col min="15623" max="15623" width="9.125" style="1"/>
    <col min="15624" max="15624" width="3" style="1" customWidth="1"/>
    <col min="15625" max="15854" width="9.125" style="1"/>
    <col min="15855" max="15855" width="2.125" style="1" customWidth="1"/>
    <col min="15856" max="15856" width="7.75" style="1" customWidth="1"/>
    <col min="15857" max="15857" width="13.125" style="1" customWidth="1"/>
    <col min="15858" max="15878" width="4.625" style="1" customWidth="1"/>
    <col min="15879" max="15879" width="9.125" style="1"/>
    <col min="15880" max="15880" width="3" style="1" customWidth="1"/>
    <col min="15881" max="16110" width="9.125" style="1"/>
    <col min="16111" max="16111" width="2.125" style="1" customWidth="1"/>
    <col min="16112" max="16112" width="7.75" style="1" customWidth="1"/>
    <col min="16113" max="16113" width="13.125" style="1" customWidth="1"/>
    <col min="16114" max="16134" width="4.625" style="1" customWidth="1"/>
    <col min="16135" max="16135" width="9.125" style="1"/>
    <col min="16136" max="16136" width="3" style="1" customWidth="1"/>
    <col min="16137" max="16384" width="9.125" style="1"/>
  </cols>
  <sheetData>
    <row r="1" spans="1:15" ht="27.75" customHeight="1">
      <c r="A1" s="781" t="s">
        <v>218</v>
      </c>
      <c r="B1" s="782"/>
      <c r="C1" s="782"/>
      <c r="D1" s="782"/>
      <c r="E1" s="782"/>
      <c r="F1" s="782"/>
      <c r="G1" s="782"/>
      <c r="H1" s="782"/>
      <c r="I1" s="782"/>
      <c r="J1" s="782"/>
      <c r="K1" s="54">
        <v>3.4722222222222224E-2</v>
      </c>
    </row>
    <row r="2" spans="1:15" ht="21" customHeight="1">
      <c r="A2" s="2"/>
      <c r="B2" s="3"/>
      <c r="C2" s="3"/>
      <c r="D2" s="3"/>
      <c r="E2" s="3"/>
      <c r="F2" s="3"/>
      <c r="G2" s="3"/>
      <c r="H2" s="3"/>
      <c r="I2" s="3"/>
      <c r="J2" s="3"/>
    </row>
    <row r="3" spans="1:15" ht="21" customHeight="1" thickBot="1">
      <c r="A3" s="60" t="s">
        <v>90</v>
      </c>
      <c r="B3" s="783" t="s">
        <v>134</v>
      </c>
      <c r="C3" s="783"/>
      <c r="D3" s="783"/>
      <c r="E3" s="7"/>
      <c r="F3" s="8"/>
      <c r="G3" s="8"/>
      <c r="H3" s="8"/>
      <c r="I3" s="8"/>
      <c r="J3" s="50"/>
    </row>
    <row r="4" spans="1:15" ht="21" customHeight="1">
      <c r="A4" s="9" t="s">
        <v>102</v>
      </c>
      <c r="B4" s="10" t="s">
        <v>1</v>
      </c>
      <c r="C4" s="11" t="s">
        <v>2</v>
      </c>
      <c r="D4" s="11" t="s">
        <v>3</v>
      </c>
      <c r="E4" s="778" t="s">
        <v>4</v>
      </c>
      <c r="F4" s="779"/>
      <c r="G4" s="779"/>
      <c r="H4" s="779"/>
      <c r="I4" s="780"/>
      <c r="J4" s="51" t="s">
        <v>5</v>
      </c>
    </row>
    <row r="5" spans="1:15" ht="21" customHeight="1">
      <c r="A5" s="12">
        <v>45550</v>
      </c>
      <c r="B5" s="13">
        <v>1</v>
      </c>
      <c r="C5" s="14">
        <v>0.39583333333333331</v>
      </c>
      <c r="D5" s="15" t="s">
        <v>304</v>
      </c>
      <c r="E5" s="16" t="s">
        <v>277</v>
      </c>
      <c r="F5" s="33">
        <v>1</v>
      </c>
      <c r="G5" s="61" t="s">
        <v>98</v>
      </c>
      <c r="H5" s="62">
        <v>2</v>
      </c>
      <c r="I5" s="52" t="s">
        <v>294</v>
      </c>
      <c r="J5" s="53">
        <v>2</v>
      </c>
    </row>
    <row r="6" spans="1:15" ht="21" customHeight="1">
      <c r="A6" s="20" t="str">
        <f>"（"&amp;TEXT(A5,"aaa")&amp;"）"</f>
        <v>（日）</v>
      </c>
      <c r="B6" s="13">
        <v>2</v>
      </c>
      <c r="C6" s="21">
        <v>0.4375</v>
      </c>
      <c r="D6" s="15" t="s">
        <v>304</v>
      </c>
      <c r="E6" s="22" t="s">
        <v>285</v>
      </c>
      <c r="F6" s="33">
        <v>1</v>
      </c>
      <c r="G6" s="61" t="s">
        <v>98</v>
      </c>
      <c r="H6" s="62">
        <v>2</v>
      </c>
      <c r="I6" s="55" t="s">
        <v>278</v>
      </c>
      <c r="J6" s="53">
        <v>1</v>
      </c>
    </row>
    <row r="7" spans="1:15" ht="21" customHeight="1">
      <c r="A7" s="23" t="s">
        <v>103</v>
      </c>
      <c r="B7" s="13">
        <v>3</v>
      </c>
      <c r="C7" s="21">
        <v>0.47916666666666669</v>
      </c>
      <c r="D7" s="15" t="s">
        <v>307</v>
      </c>
      <c r="E7" s="22" t="s">
        <v>275</v>
      </c>
      <c r="F7" s="33">
        <v>1</v>
      </c>
      <c r="G7" s="61" t="s">
        <v>98</v>
      </c>
      <c r="H7" s="62">
        <v>3</v>
      </c>
      <c r="I7" s="55" t="s">
        <v>274</v>
      </c>
      <c r="J7" s="53">
        <v>4</v>
      </c>
      <c r="K7" s="469" t="s">
        <v>295</v>
      </c>
      <c r="L7" s="470"/>
      <c r="M7" s="471" t="s">
        <v>98</v>
      </c>
      <c r="N7" s="472"/>
      <c r="O7" s="473" t="s">
        <v>277</v>
      </c>
    </row>
    <row r="8" spans="1:15" ht="21" customHeight="1">
      <c r="A8" s="24" t="s">
        <v>308</v>
      </c>
      <c r="B8" s="13">
        <v>4</v>
      </c>
      <c r="C8" s="21">
        <v>0.52083333333333337</v>
      </c>
      <c r="D8" s="15" t="s">
        <v>304</v>
      </c>
      <c r="E8" s="22" t="s">
        <v>285</v>
      </c>
      <c r="F8" s="33">
        <v>1</v>
      </c>
      <c r="G8" s="61" t="s">
        <v>98</v>
      </c>
      <c r="H8" s="62">
        <v>0</v>
      </c>
      <c r="I8" s="55" t="s">
        <v>294</v>
      </c>
      <c r="J8" s="53">
        <v>3</v>
      </c>
      <c r="K8" s="469" t="s">
        <v>143</v>
      </c>
      <c r="L8" s="470"/>
      <c r="M8" s="471" t="s">
        <v>98</v>
      </c>
      <c r="N8" s="472"/>
      <c r="O8" s="473" t="s">
        <v>278</v>
      </c>
    </row>
    <row r="9" spans="1:15" ht="21" customHeight="1">
      <c r="A9" s="25" t="s">
        <v>21</v>
      </c>
      <c r="B9" s="13">
        <v>5</v>
      </c>
      <c r="C9" s="21">
        <v>0.5625</v>
      </c>
      <c r="D9" s="15" t="s">
        <v>307</v>
      </c>
      <c r="E9" s="30" t="s">
        <v>296</v>
      </c>
      <c r="F9" s="33">
        <v>1</v>
      </c>
      <c r="G9" s="61" t="s">
        <v>98</v>
      </c>
      <c r="H9" s="62">
        <v>0</v>
      </c>
      <c r="I9" s="55" t="s">
        <v>275</v>
      </c>
      <c r="J9" s="53">
        <v>6</v>
      </c>
      <c r="K9" s="469" t="s">
        <v>302</v>
      </c>
      <c r="L9" s="470"/>
      <c r="M9" s="471" t="s">
        <v>98</v>
      </c>
      <c r="N9" s="472"/>
      <c r="O9" s="473" t="s">
        <v>296</v>
      </c>
    </row>
    <row r="10" spans="1:15" ht="21" customHeight="1">
      <c r="A10" s="26" t="s">
        <v>309</v>
      </c>
      <c r="B10" s="27">
        <v>6</v>
      </c>
      <c r="C10" s="21">
        <v>0.60416666666666663</v>
      </c>
      <c r="D10" s="15" t="s">
        <v>307</v>
      </c>
      <c r="E10" s="22" t="s">
        <v>280</v>
      </c>
      <c r="F10" s="33">
        <v>2</v>
      </c>
      <c r="G10" s="61" t="s">
        <v>98</v>
      </c>
      <c r="H10" s="62">
        <v>2</v>
      </c>
      <c r="I10" s="55" t="s">
        <v>274</v>
      </c>
      <c r="J10" s="53">
        <v>5</v>
      </c>
      <c r="K10" s="469" t="s">
        <v>280</v>
      </c>
      <c r="L10" s="470"/>
      <c r="M10" s="471" t="s">
        <v>98</v>
      </c>
      <c r="N10" s="472"/>
      <c r="O10" s="473" t="s">
        <v>302</v>
      </c>
    </row>
    <row r="11" spans="1:15" ht="21" customHeight="1">
      <c r="A11" s="323" t="s">
        <v>310</v>
      </c>
      <c r="B11" s="27">
        <v>7</v>
      </c>
      <c r="C11" s="21"/>
      <c r="D11" s="15"/>
      <c r="J11" s="53"/>
    </row>
    <row r="12" spans="1:15" ht="21" customHeight="1">
      <c r="A12" s="200" t="s">
        <v>105</v>
      </c>
      <c r="B12" s="27">
        <v>8</v>
      </c>
      <c r="C12" s="21"/>
      <c r="D12" s="15"/>
      <c r="J12" s="53"/>
    </row>
    <row r="13" spans="1:15" ht="21" customHeight="1">
      <c r="A13" s="12"/>
      <c r="B13" s="27">
        <v>9</v>
      </c>
      <c r="C13" s="21"/>
      <c r="D13" s="15"/>
      <c r="J13" s="53"/>
    </row>
    <row r="14" spans="1:15" ht="21" customHeight="1" thickBot="1">
      <c r="A14" s="173"/>
      <c r="B14" s="27">
        <v>10</v>
      </c>
      <c r="C14" s="21"/>
      <c r="D14" s="15"/>
      <c r="J14" s="53"/>
    </row>
    <row r="15" spans="1:15" ht="21.75" customHeight="1">
      <c r="A15" s="29" t="s">
        <v>104</v>
      </c>
      <c r="B15" s="27">
        <v>11</v>
      </c>
      <c r="C15" s="21"/>
      <c r="D15" s="15"/>
      <c r="E15" s="22"/>
      <c r="F15" s="33"/>
      <c r="G15" s="61"/>
      <c r="H15" s="62"/>
      <c r="I15" s="55"/>
      <c r="J15" s="53"/>
    </row>
    <row r="16" spans="1:15" ht="21.75" customHeight="1">
      <c r="A16" s="26" t="s">
        <v>347</v>
      </c>
      <c r="B16" s="27">
        <v>12</v>
      </c>
      <c r="C16" s="21"/>
      <c r="D16" s="15"/>
      <c r="E16" s="22"/>
      <c r="F16" s="33"/>
      <c r="G16" s="61"/>
      <c r="H16" s="62"/>
      <c r="I16" s="30"/>
      <c r="J16" s="53"/>
    </row>
    <row r="17" spans="1:10" ht="21.75" customHeight="1">
      <c r="A17" s="31"/>
      <c r="B17" s="27">
        <v>13</v>
      </c>
      <c r="C17" s="21"/>
      <c r="D17" s="15"/>
      <c r="E17" s="22"/>
      <c r="F17" s="33"/>
      <c r="G17" s="61"/>
      <c r="H17" s="62"/>
      <c r="I17" s="30"/>
      <c r="J17" s="53"/>
    </row>
    <row r="18" spans="1:10" ht="21.75" customHeight="1">
      <c r="A18" s="34"/>
      <c r="B18" s="27">
        <v>14</v>
      </c>
      <c r="C18" s="21"/>
      <c r="D18" s="15"/>
      <c r="E18" s="22"/>
      <c r="F18" s="33"/>
      <c r="G18" s="61"/>
      <c r="H18" s="62"/>
      <c r="I18" s="30"/>
      <c r="J18" s="53"/>
    </row>
    <row r="19" spans="1:10" ht="21.75" customHeight="1">
      <c r="A19" s="34"/>
      <c r="B19" s="27">
        <v>15</v>
      </c>
      <c r="C19" s="21"/>
      <c r="D19" s="15"/>
      <c r="E19" s="22"/>
      <c r="F19" s="33"/>
      <c r="G19" s="61"/>
      <c r="H19" s="62"/>
      <c r="I19" s="30"/>
      <c r="J19" s="53"/>
    </row>
    <row r="20" spans="1:10" ht="21.75" customHeight="1" thickBot="1">
      <c r="A20" s="35"/>
      <c r="B20" s="36"/>
      <c r="C20" s="37"/>
      <c r="D20" s="38"/>
      <c r="E20" s="32"/>
      <c r="F20" s="33"/>
      <c r="G20" s="33"/>
      <c r="H20" s="33"/>
      <c r="I20" s="30"/>
      <c r="J20" s="53"/>
    </row>
    <row r="21" spans="1:10" ht="21.75" customHeight="1" thickBot="1">
      <c r="A21" s="39"/>
      <c r="B21" s="40"/>
      <c r="C21" s="41"/>
      <c r="D21" s="40"/>
      <c r="E21" s="42"/>
      <c r="F21" s="43"/>
      <c r="G21" s="44"/>
      <c r="H21" s="44"/>
      <c r="I21" s="56"/>
      <c r="J21" s="57"/>
    </row>
    <row r="22" spans="1:10" ht="21" customHeight="1">
      <c r="A22" s="9" t="s">
        <v>102</v>
      </c>
      <c r="B22" s="10" t="s">
        <v>1</v>
      </c>
      <c r="C22" s="11" t="s">
        <v>2</v>
      </c>
      <c r="D22" s="11" t="s">
        <v>3</v>
      </c>
      <c r="E22" s="778" t="s">
        <v>4</v>
      </c>
      <c r="F22" s="779"/>
      <c r="G22" s="779"/>
      <c r="H22" s="779"/>
      <c r="I22" s="780"/>
      <c r="J22" s="51" t="s">
        <v>5</v>
      </c>
    </row>
    <row r="23" spans="1:10" ht="21" customHeight="1">
      <c r="A23" s="12">
        <v>45599</v>
      </c>
      <c r="B23" s="13">
        <v>1</v>
      </c>
      <c r="C23" s="14">
        <v>0.35416666666666669</v>
      </c>
      <c r="D23" s="15" t="s">
        <v>313</v>
      </c>
      <c r="E23" s="16" t="s">
        <v>282</v>
      </c>
      <c r="F23" s="33">
        <v>0</v>
      </c>
      <c r="G23" s="61" t="s">
        <v>98</v>
      </c>
      <c r="H23" s="62">
        <v>3</v>
      </c>
      <c r="I23" s="52" t="s">
        <v>275</v>
      </c>
      <c r="J23" s="53">
        <v>2</v>
      </c>
    </row>
    <row r="24" spans="1:10" ht="21" customHeight="1">
      <c r="A24" s="20" t="str">
        <f>"（"&amp;TEXT(A23,"aaa")&amp;"）"</f>
        <v>（日）</v>
      </c>
      <c r="B24" s="13">
        <v>2</v>
      </c>
      <c r="C24" s="21">
        <v>0.3888888888888889</v>
      </c>
      <c r="D24" s="15" t="s">
        <v>306</v>
      </c>
      <c r="E24" s="22" t="s">
        <v>274</v>
      </c>
      <c r="F24" s="33">
        <v>1</v>
      </c>
      <c r="G24" s="61" t="s">
        <v>98</v>
      </c>
      <c r="H24" s="62">
        <v>0</v>
      </c>
      <c r="I24" s="55" t="s">
        <v>287</v>
      </c>
      <c r="J24" s="53">
        <v>1</v>
      </c>
    </row>
    <row r="25" spans="1:10" ht="21" customHeight="1">
      <c r="A25" s="23" t="s">
        <v>103</v>
      </c>
      <c r="B25" s="13">
        <v>3</v>
      </c>
      <c r="C25" s="21">
        <v>0.4236111111111111</v>
      </c>
      <c r="D25" s="15" t="s">
        <v>306</v>
      </c>
      <c r="E25" s="22" t="s">
        <v>282</v>
      </c>
      <c r="F25" s="33">
        <v>2</v>
      </c>
      <c r="G25" s="61" t="s">
        <v>98</v>
      </c>
      <c r="H25" s="62">
        <v>7</v>
      </c>
      <c r="I25" s="55" t="s">
        <v>296</v>
      </c>
      <c r="J25" s="53">
        <v>4</v>
      </c>
    </row>
    <row r="26" spans="1:10" ht="21" customHeight="1">
      <c r="A26" s="24" t="s">
        <v>283</v>
      </c>
      <c r="B26" s="13">
        <v>4</v>
      </c>
      <c r="C26" s="21">
        <v>0.45833333333333331</v>
      </c>
      <c r="D26" s="15" t="s">
        <v>306</v>
      </c>
      <c r="E26" s="22" t="s">
        <v>287</v>
      </c>
      <c r="F26" s="33">
        <v>0</v>
      </c>
      <c r="G26" s="61" t="s">
        <v>98</v>
      </c>
      <c r="H26" s="62">
        <v>0</v>
      </c>
      <c r="I26" s="55" t="s">
        <v>275</v>
      </c>
      <c r="J26" s="53">
        <v>3</v>
      </c>
    </row>
    <row r="27" spans="1:10" ht="21" customHeight="1">
      <c r="A27" s="25" t="s">
        <v>21</v>
      </c>
      <c r="B27" s="13">
        <v>5</v>
      </c>
      <c r="C27" s="21">
        <v>0.49305555555555558</v>
      </c>
      <c r="D27" s="15" t="s">
        <v>306</v>
      </c>
      <c r="E27" s="22" t="s">
        <v>274</v>
      </c>
      <c r="F27" s="33">
        <v>1</v>
      </c>
      <c r="G27" s="61" t="s">
        <v>98</v>
      </c>
      <c r="H27" s="62">
        <v>2</v>
      </c>
      <c r="I27" s="55" t="s">
        <v>296</v>
      </c>
      <c r="J27" s="53">
        <v>6</v>
      </c>
    </row>
    <row r="28" spans="1:10" ht="21" customHeight="1">
      <c r="A28" s="322" t="s">
        <v>386</v>
      </c>
      <c r="B28" s="27">
        <v>6</v>
      </c>
      <c r="C28" s="21">
        <v>0.52777777777777779</v>
      </c>
      <c r="D28" s="15" t="s">
        <v>314</v>
      </c>
      <c r="E28" s="22" t="s">
        <v>295</v>
      </c>
      <c r="F28" s="33">
        <v>2</v>
      </c>
      <c r="G28" s="61" t="s">
        <v>98</v>
      </c>
      <c r="H28" s="62">
        <v>3</v>
      </c>
      <c r="I28" s="55" t="s">
        <v>285</v>
      </c>
      <c r="J28" s="53">
        <v>5</v>
      </c>
    </row>
    <row r="29" spans="1:10" ht="21" customHeight="1">
      <c r="A29" s="323" t="s">
        <v>387</v>
      </c>
      <c r="B29" s="27">
        <v>7</v>
      </c>
      <c r="C29" s="21">
        <v>0.5625</v>
      </c>
      <c r="D29" s="15" t="s">
        <v>303</v>
      </c>
      <c r="E29" s="22" t="s">
        <v>278</v>
      </c>
      <c r="F29" s="33">
        <v>1</v>
      </c>
      <c r="G29" s="61" t="s">
        <v>98</v>
      </c>
      <c r="H29" s="62">
        <v>2</v>
      </c>
      <c r="I29" s="55" t="s">
        <v>277</v>
      </c>
      <c r="J29" s="53">
        <v>8</v>
      </c>
    </row>
    <row r="30" spans="1:10" ht="21" customHeight="1">
      <c r="A30" s="323" t="s">
        <v>388</v>
      </c>
      <c r="B30" s="27">
        <v>8</v>
      </c>
      <c r="C30" s="21">
        <v>0.59722222222222221</v>
      </c>
      <c r="D30" s="15" t="s">
        <v>303</v>
      </c>
      <c r="E30" s="22" t="s">
        <v>295</v>
      </c>
      <c r="F30" s="33">
        <v>1</v>
      </c>
      <c r="G30" s="61" t="s">
        <v>98</v>
      </c>
      <c r="H30" s="62">
        <v>3</v>
      </c>
      <c r="I30" s="55" t="s">
        <v>294</v>
      </c>
      <c r="J30" s="53">
        <v>7</v>
      </c>
    </row>
    <row r="31" spans="1:10" ht="21" customHeight="1">
      <c r="A31" s="323"/>
      <c r="B31" s="27">
        <v>9</v>
      </c>
      <c r="C31" s="21">
        <v>0.63194444444444442</v>
      </c>
      <c r="D31" s="15" t="s">
        <v>303</v>
      </c>
      <c r="E31" s="30" t="s">
        <v>285</v>
      </c>
      <c r="F31" s="33">
        <v>2</v>
      </c>
      <c r="G31" s="61" t="s">
        <v>98</v>
      </c>
      <c r="H31" s="62">
        <v>0</v>
      </c>
      <c r="I31" s="55" t="s">
        <v>277</v>
      </c>
      <c r="J31" s="53">
        <v>10</v>
      </c>
    </row>
    <row r="32" spans="1:10" ht="21" customHeight="1" thickBot="1">
      <c r="A32" s="451"/>
      <c r="B32" s="27">
        <v>10</v>
      </c>
      <c r="C32" s="21">
        <v>0.66666666666666663</v>
      </c>
      <c r="D32" s="15" t="s">
        <v>303</v>
      </c>
      <c r="E32" s="22" t="s">
        <v>278</v>
      </c>
      <c r="F32" s="33">
        <v>0</v>
      </c>
      <c r="G32" s="61" t="s">
        <v>98</v>
      </c>
      <c r="H32" s="62">
        <v>3</v>
      </c>
      <c r="I32" s="55" t="s">
        <v>294</v>
      </c>
      <c r="J32" s="53">
        <v>9</v>
      </c>
    </row>
    <row r="33" spans="1:10" ht="21.75" customHeight="1">
      <c r="A33" s="29" t="s">
        <v>104</v>
      </c>
      <c r="B33" s="27">
        <v>11</v>
      </c>
      <c r="C33" s="21"/>
      <c r="D33" s="15"/>
      <c r="E33" s="22"/>
      <c r="F33" s="33"/>
      <c r="G33" s="61"/>
      <c r="H33" s="62"/>
      <c r="I33" s="55"/>
      <c r="J33" s="53"/>
    </row>
    <row r="34" spans="1:10" ht="21.75" customHeight="1">
      <c r="A34" s="26" t="s">
        <v>460</v>
      </c>
      <c r="B34" s="27">
        <v>12</v>
      </c>
      <c r="C34" s="21"/>
      <c r="D34" s="15"/>
      <c r="E34" s="22"/>
      <c r="F34" s="33"/>
      <c r="G34" s="61"/>
      <c r="H34" s="62"/>
      <c r="I34" s="30"/>
      <c r="J34" s="53"/>
    </row>
    <row r="35" spans="1:10" ht="21.75" customHeight="1">
      <c r="A35" s="31"/>
      <c r="B35" s="27">
        <v>13</v>
      </c>
      <c r="C35" s="21"/>
      <c r="D35" s="15"/>
      <c r="E35" s="22"/>
      <c r="F35" s="33"/>
      <c r="G35" s="61"/>
      <c r="H35" s="62"/>
      <c r="I35" s="30"/>
      <c r="J35" s="53"/>
    </row>
    <row r="36" spans="1:10" ht="21.75" customHeight="1">
      <c r="A36" s="34"/>
      <c r="B36" s="27">
        <v>14</v>
      </c>
      <c r="C36" s="21"/>
      <c r="D36" s="15"/>
      <c r="E36" s="22"/>
      <c r="F36" s="33"/>
      <c r="G36" s="61"/>
      <c r="H36" s="62"/>
      <c r="I36" s="30"/>
      <c r="J36" s="53"/>
    </row>
    <row r="37" spans="1:10" ht="21.75" customHeight="1">
      <c r="A37" s="34"/>
      <c r="B37" s="27">
        <v>15</v>
      </c>
      <c r="C37" s="21"/>
      <c r="D37" s="15"/>
      <c r="E37" s="22"/>
      <c r="F37" s="33"/>
      <c r="G37" s="61"/>
      <c r="H37" s="62"/>
      <c r="I37" s="30"/>
      <c r="J37" s="53"/>
    </row>
    <row r="38" spans="1:10" ht="21.75" customHeight="1" thickBot="1">
      <c r="A38" s="35"/>
      <c r="B38" s="36"/>
      <c r="C38" s="37"/>
      <c r="D38" s="38"/>
      <c r="E38" s="32"/>
      <c r="F38" s="33"/>
      <c r="G38" s="33"/>
      <c r="H38" s="33"/>
      <c r="I38" s="30"/>
      <c r="J38" s="59"/>
    </row>
    <row r="39" spans="1:10" ht="21.75" customHeight="1" thickBot="1">
      <c r="A39" s="364"/>
      <c r="B39" s="356"/>
      <c r="C39" s="357"/>
      <c r="D39" s="356"/>
      <c r="E39" s="358"/>
      <c r="F39" s="359"/>
      <c r="G39" s="359"/>
      <c r="H39" s="359"/>
      <c r="I39" s="358"/>
      <c r="J39" s="360"/>
    </row>
    <row r="40" spans="1:10" ht="21.75" hidden="1" customHeight="1">
      <c r="A40" s="9" t="s">
        <v>102</v>
      </c>
      <c r="B40" s="10" t="s">
        <v>1</v>
      </c>
      <c r="C40" s="11" t="s">
        <v>2</v>
      </c>
      <c r="D40" s="11" t="s">
        <v>3</v>
      </c>
      <c r="E40" s="778" t="s">
        <v>4</v>
      </c>
      <c r="F40" s="779"/>
      <c r="G40" s="779"/>
      <c r="H40" s="779"/>
      <c r="I40" s="780"/>
      <c r="J40" s="51" t="s">
        <v>5</v>
      </c>
    </row>
    <row r="41" spans="1:10" ht="21.75" hidden="1" customHeight="1">
      <c r="A41" s="12"/>
      <c r="B41" s="13">
        <v>1</v>
      </c>
      <c r="C41" s="14"/>
      <c r="D41" s="15"/>
      <c r="E41" s="16"/>
      <c r="F41" s="33"/>
      <c r="G41" s="61" t="s">
        <v>98</v>
      </c>
      <c r="H41" s="62"/>
      <c r="I41" s="52"/>
      <c r="J41" s="53">
        <v>2</v>
      </c>
    </row>
    <row r="42" spans="1:10" ht="21.75" hidden="1" customHeight="1">
      <c r="A42" s="20" t="str">
        <f>"（"&amp;TEXT(A41,"aaa")&amp;"）"</f>
        <v>（土）</v>
      </c>
      <c r="B42" s="13">
        <v>2</v>
      </c>
      <c r="C42" s="21"/>
      <c r="D42" s="15"/>
      <c r="E42" s="22"/>
      <c r="F42" s="33"/>
      <c r="G42" s="61" t="s">
        <v>98</v>
      </c>
      <c r="H42" s="62"/>
      <c r="I42" s="55"/>
      <c r="J42" s="53">
        <v>1</v>
      </c>
    </row>
    <row r="43" spans="1:10" ht="21.75" hidden="1" customHeight="1">
      <c r="A43" s="23" t="s">
        <v>103</v>
      </c>
      <c r="B43" s="13">
        <v>3</v>
      </c>
      <c r="C43" s="21"/>
      <c r="D43" s="15"/>
      <c r="E43" s="22"/>
      <c r="F43" s="33"/>
      <c r="G43" s="61" t="s">
        <v>98</v>
      </c>
      <c r="H43" s="62"/>
      <c r="I43" s="55"/>
      <c r="J43" s="53">
        <v>5</v>
      </c>
    </row>
    <row r="44" spans="1:10" ht="21.75" hidden="1" customHeight="1">
      <c r="A44" s="24"/>
      <c r="B44" s="13">
        <v>4</v>
      </c>
      <c r="C44" s="21"/>
      <c r="D44" s="15"/>
      <c r="E44" s="22"/>
      <c r="F44" s="33"/>
      <c r="G44" s="61" t="s">
        <v>98</v>
      </c>
      <c r="H44" s="62"/>
      <c r="I44" s="55"/>
      <c r="J44" s="53">
        <v>3</v>
      </c>
    </row>
    <row r="45" spans="1:10" ht="21.75" hidden="1" customHeight="1">
      <c r="A45" s="25" t="s">
        <v>21</v>
      </c>
      <c r="B45" s="13">
        <v>5</v>
      </c>
      <c r="C45" s="21"/>
      <c r="D45" s="15"/>
      <c r="E45" s="22"/>
      <c r="F45" s="33"/>
      <c r="G45" s="61" t="s">
        <v>98</v>
      </c>
      <c r="H45" s="62"/>
      <c r="I45" s="55"/>
      <c r="J45" s="53">
        <v>4</v>
      </c>
    </row>
    <row r="46" spans="1:10" ht="21.75" hidden="1" customHeight="1">
      <c r="A46" s="26"/>
      <c r="B46" s="27">
        <v>6</v>
      </c>
      <c r="C46" s="21"/>
      <c r="D46" s="15"/>
      <c r="E46" s="22"/>
      <c r="F46" s="33"/>
      <c r="G46" s="61"/>
      <c r="H46" s="62"/>
      <c r="I46" s="55"/>
      <c r="J46" s="53"/>
    </row>
    <row r="47" spans="1:10" ht="21.75" hidden="1" customHeight="1">
      <c r="A47" s="12"/>
      <c r="B47" s="27">
        <v>7</v>
      </c>
      <c r="C47" s="21"/>
      <c r="D47" s="15"/>
      <c r="E47" s="22"/>
      <c r="F47" s="33"/>
      <c r="G47" s="61"/>
      <c r="H47" s="62"/>
      <c r="I47" s="55"/>
      <c r="J47" s="53"/>
    </row>
    <row r="48" spans="1:10" ht="21.75" hidden="1" customHeight="1">
      <c r="A48" s="200" t="s">
        <v>105</v>
      </c>
      <c r="B48" s="27">
        <v>8</v>
      </c>
      <c r="C48" s="21"/>
      <c r="D48" s="15"/>
      <c r="E48" s="22"/>
      <c r="F48" s="33"/>
      <c r="G48" s="61"/>
      <c r="H48" s="62"/>
      <c r="I48" s="55"/>
      <c r="J48" s="53"/>
    </row>
    <row r="49" spans="1:10" ht="21.75" hidden="1" customHeight="1">
      <c r="A49" s="12"/>
      <c r="B49" s="27">
        <v>9</v>
      </c>
      <c r="C49" s="21"/>
      <c r="D49" s="15"/>
      <c r="E49" s="30"/>
      <c r="F49" s="33"/>
      <c r="G49" s="61"/>
      <c r="H49" s="62"/>
      <c r="I49" s="55"/>
      <c r="J49" s="53"/>
    </row>
    <row r="50" spans="1:10" ht="21.75" hidden="1" customHeight="1" thickBot="1">
      <c r="A50" s="173"/>
      <c r="B50" s="27">
        <v>10</v>
      </c>
      <c r="C50" s="21"/>
      <c r="D50" s="15"/>
      <c r="E50" s="22"/>
      <c r="F50" s="33"/>
      <c r="G50" s="61"/>
      <c r="H50" s="62"/>
      <c r="I50" s="55"/>
      <c r="J50" s="53"/>
    </row>
    <row r="51" spans="1:10" ht="21.75" hidden="1" customHeight="1">
      <c r="A51" s="29" t="s">
        <v>104</v>
      </c>
      <c r="B51" s="27">
        <v>11</v>
      </c>
      <c r="C51" s="21"/>
      <c r="D51" s="15"/>
      <c r="E51" s="22"/>
      <c r="F51" s="33"/>
      <c r="G51" s="61"/>
      <c r="H51" s="62"/>
      <c r="I51" s="55"/>
      <c r="J51" s="53"/>
    </row>
    <row r="52" spans="1:10" ht="21.75" hidden="1" customHeight="1">
      <c r="A52" s="26"/>
      <c r="B52" s="27">
        <v>12</v>
      </c>
      <c r="C52" s="21"/>
      <c r="D52" s="15"/>
      <c r="E52" s="22"/>
      <c r="F52" s="33"/>
      <c r="G52" s="61"/>
      <c r="H52" s="62"/>
      <c r="I52" s="30"/>
      <c r="J52" s="53"/>
    </row>
    <row r="53" spans="1:10" ht="21.75" hidden="1" customHeight="1">
      <c r="A53" s="31"/>
      <c r="B53" s="27">
        <v>13</v>
      </c>
      <c r="C53" s="21"/>
      <c r="D53" s="15"/>
      <c r="E53" s="22"/>
      <c r="F53" s="33"/>
      <c r="G53" s="61"/>
      <c r="H53" s="62"/>
      <c r="I53" s="30"/>
      <c r="J53" s="53"/>
    </row>
    <row r="54" spans="1:10" ht="21" hidden="1" customHeight="1">
      <c r="A54" s="34"/>
      <c r="B54" s="27">
        <v>14</v>
      </c>
      <c r="C54" s="21"/>
      <c r="D54" s="15"/>
      <c r="E54" s="22"/>
      <c r="F54" s="33"/>
      <c r="G54" s="61"/>
      <c r="H54" s="62"/>
      <c r="I54" s="30"/>
      <c r="J54" s="53"/>
    </row>
    <row r="55" spans="1:10" ht="21" hidden="1" customHeight="1">
      <c r="A55" s="34"/>
      <c r="B55" s="27">
        <v>15</v>
      </c>
      <c r="C55" s="21"/>
      <c r="D55" s="15"/>
      <c r="E55" s="22"/>
      <c r="F55" s="33"/>
      <c r="G55" s="61"/>
      <c r="H55" s="62"/>
      <c r="I55" s="30"/>
      <c r="J55" s="53"/>
    </row>
    <row r="56" spans="1:10" ht="21" hidden="1" customHeight="1" thickBot="1">
      <c r="A56" s="35"/>
      <c r="B56" s="36"/>
      <c r="C56" s="37"/>
      <c r="D56" s="38"/>
      <c r="E56" s="32"/>
      <c r="F56" s="33"/>
      <c r="G56" s="33"/>
      <c r="H56" s="33"/>
      <c r="I56" s="30"/>
      <c r="J56" s="53"/>
    </row>
    <row r="57" spans="1:10" ht="21" hidden="1" customHeight="1" thickBot="1">
      <c r="A57" s="784"/>
      <c r="B57" s="784"/>
      <c r="C57" s="784"/>
      <c r="D57" s="784"/>
      <c r="E57" s="784"/>
      <c r="F57" s="784"/>
      <c r="G57" s="784"/>
      <c r="H57" s="784"/>
      <c r="I57" s="784"/>
      <c r="J57" s="784"/>
    </row>
    <row r="58" spans="1:10" ht="21" hidden="1" customHeight="1">
      <c r="A58" s="9" t="s">
        <v>102</v>
      </c>
      <c r="B58" s="10" t="s">
        <v>1</v>
      </c>
      <c r="C58" s="11" t="s">
        <v>2</v>
      </c>
      <c r="D58" s="11" t="s">
        <v>3</v>
      </c>
      <c r="E58" s="778" t="s">
        <v>4</v>
      </c>
      <c r="F58" s="779"/>
      <c r="G58" s="779"/>
      <c r="H58" s="779"/>
      <c r="I58" s="780"/>
      <c r="J58" s="51" t="s">
        <v>5</v>
      </c>
    </row>
    <row r="59" spans="1:10" ht="21" hidden="1" customHeight="1">
      <c r="A59" s="12"/>
      <c r="B59" s="13">
        <v>1</v>
      </c>
      <c r="C59" s="14"/>
      <c r="D59" s="15"/>
      <c r="E59" s="16"/>
      <c r="F59" s="33"/>
      <c r="G59" s="61" t="s">
        <v>98</v>
      </c>
      <c r="H59" s="62"/>
      <c r="I59" s="52"/>
      <c r="J59" s="53">
        <v>2</v>
      </c>
    </row>
    <row r="60" spans="1:10" ht="21" hidden="1" customHeight="1">
      <c r="A60" s="20" t="str">
        <f>"（"&amp;TEXT(A59,"aaa")&amp;"）"</f>
        <v>（土）</v>
      </c>
      <c r="B60" s="13">
        <v>2</v>
      </c>
      <c r="C60" s="21"/>
      <c r="D60" s="15"/>
      <c r="E60" s="22"/>
      <c r="F60" s="33"/>
      <c r="G60" s="61" t="s">
        <v>98</v>
      </c>
      <c r="H60" s="62"/>
      <c r="I60" s="55"/>
      <c r="J60" s="53">
        <v>1</v>
      </c>
    </row>
    <row r="61" spans="1:10" ht="21" hidden="1" customHeight="1">
      <c r="A61" s="23" t="s">
        <v>103</v>
      </c>
      <c r="B61" s="13">
        <v>3</v>
      </c>
      <c r="C61" s="21"/>
      <c r="D61" s="15"/>
      <c r="E61" s="22"/>
      <c r="F61" s="33"/>
      <c r="G61" s="61" t="s">
        <v>98</v>
      </c>
      <c r="H61" s="62"/>
      <c r="I61" s="55"/>
      <c r="J61" s="53">
        <v>5</v>
      </c>
    </row>
    <row r="62" spans="1:10" ht="21" hidden="1" customHeight="1">
      <c r="A62" s="24"/>
      <c r="B62" s="13">
        <v>4</v>
      </c>
      <c r="C62" s="21"/>
      <c r="D62" s="15"/>
      <c r="E62" s="22"/>
      <c r="F62" s="33"/>
      <c r="G62" s="61" t="s">
        <v>98</v>
      </c>
      <c r="H62" s="62"/>
      <c r="I62" s="55"/>
      <c r="J62" s="53">
        <v>3</v>
      </c>
    </row>
    <row r="63" spans="1:10" ht="21" hidden="1" customHeight="1">
      <c r="A63" s="25" t="s">
        <v>21</v>
      </c>
      <c r="B63" s="13">
        <v>5</v>
      </c>
      <c r="C63" s="21"/>
      <c r="D63" s="15"/>
      <c r="E63" s="22"/>
      <c r="F63" s="33"/>
      <c r="G63" s="61" t="s">
        <v>98</v>
      </c>
      <c r="H63" s="62"/>
      <c r="I63" s="55"/>
      <c r="J63" s="53">
        <v>4</v>
      </c>
    </row>
    <row r="64" spans="1:10" ht="21" hidden="1" customHeight="1">
      <c r="A64" s="26"/>
      <c r="B64" s="27">
        <v>6</v>
      </c>
      <c r="C64" s="21"/>
      <c r="D64" s="15"/>
      <c r="E64" s="22"/>
      <c r="F64" s="33"/>
      <c r="G64" s="61"/>
      <c r="H64" s="62"/>
      <c r="I64" s="55"/>
      <c r="J64" s="53"/>
    </row>
    <row r="65" spans="1:10" ht="21" hidden="1" customHeight="1">
      <c r="A65" s="12"/>
      <c r="B65" s="27">
        <v>7</v>
      </c>
      <c r="C65" s="21"/>
      <c r="D65" s="15"/>
      <c r="E65" s="22"/>
      <c r="F65" s="33"/>
      <c r="G65" s="61"/>
      <c r="H65" s="62"/>
      <c r="I65" s="55"/>
      <c r="J65" s="53"/>
    </row>
    <row r="66" spans="1:10" ht="21" hidden="1" customHeight="1">
      <c r="A66" s="200" t="s">
        <v>105</v>
      </c>
      <c r="B66" s="27">
        <v>8</v>
      </c>
      <c r="C66" s="21"/>
      <c r="D66" s="15"/>
      <c r="E66" s="22"/>
      <c r="F66" s="33"/>
      <c r="G66" s="61"/>
      <c r="H66" s="62"/>
      <c r="I66" s="55"/>
      <c r="J66" s="53"/>
    </row>
    <row r="67" spans="1:10" ht="21" hidden="1" customHeight="1">
      <c r="A67" s="12"/>
      <c r="B67" s="27">
        <v>9</v>
      </c>
      <c r="C67" s="21"/>
      <c r="D67" s="15"/>
      <c r="E67" s="30"/>
      <c r="F67" s="33"/>
      <c r="G67" s="61"/>
      <c r="H67" s="62"/>
      <c r="I67" s="55"/>
      <c r="J67" s="53"/>
    </row>
    <row r="68" spans="1:10" ht="21" hidden="1" customHeight="1" thickBot="1">
      <c r="A68" s="173"/>
      <c r="B68" s="27">
        <v>10</v>
      </c>
      <c r="C68" s="21"/>
      <c r="D68" s="15"/>
      <c r="E68" s="22"/>
      <c r="F68" s="33"/>
      <c r="G68" s="61"/>
      <c r="H68" s="62"/>
      <c r="I68" s="55"/>
      <c r="J68" s="53"/>
    </row>
    <row r="69" spans="1:10" ht="21.75" hidden="1" customHeight="1">
      <c r="A69" s="29" t="s">
        <v>104</v>
      </c>
      <c r="B69" s="27">
        <v>11</v>
      </c>
      <c r="C69" s="21"/>
      <c r="D69" s="15"/>
      <c r="E69" s="22"/>
      <c r="F69" s="33"/>
      <c r="G69" s="61"/>
      <c r="H69" s="62"/>
      <c r="I69" s="55"/>
      <c r="J69" s="53"/>
    </row>
    <row r="70" spans="1:10" ht="21.75" hidden="1" customHeight="1">
      <c r="A70" s="26"/>
      <c r="B70" s="27">
        <v>12</v>
      </c>
      <c r="C70" s="21"/>
      <c r="D70" s="15"/>
      <c r="E70" s="22"/>
      <c r="F70" s="33"/>
      <c r="G70" s="61"/>
      <c r="H70" s="62"/>
      <c r="I70" s="30"/>
      <c r="J70" s="53"/>
    </row>
    <row r="71" spans="1:10" ht="21.75" hidden="1" customHeight="1">
      <c r="A71" s="31"/>
      <c r="B71" s="27">
        <v>13</v>
      </c>
      <c r="C71" s="21"/>
      <c r="D71" s="15"/>
      <c r="E71" s="22"/>
      <c r="F71" s="33"/>
      <c r="G71" s="61"/>
      <c r="H71" s="62"/>
      <c r="I71" s="30"/>
      <c r="J71" s="53"/>
    </row>
    <row r="72" spans="1:10" ht="21.75" hidden="1" customHeight="1">
      <c r="A72" s="34"/>
      <c r="B72" s="27">
        <v>14</v>
      </c>
      <c r="C72" s="21"/>
      <c r="D72" s="15"/>
      <c r="E72" s="22"/>
      <c r="F72" s="33"/>
      <c r="G72" s="61"/>
      <c r="H72" s="62"/>
      <c r="I72" s="30"/>
      <c r="J72" s="53"/>
    </row>
    <row r="73" spans="1:10" ht="21.75" hidden="1" customHeight="1">
      <c r="A73" s="34"/>
      <c r="B73" s="27">
        <v>15</v>
      </c>
      <c r="C73" s="21"/>
      <c r="D73" s="15"/>
      <c r="E73" s="22"/>
      <c r="F73" s="33"/>
      <c r="G73" s="61"/>
      <c r="H73" s="62"/>
      <c r="I73" s="30"/>
      <c r="J73" s="53"/>
    </row>
    <row r="74" spans="1:10" ht="21.75" hidden="1" customHeight="1" thickBot="1">
      <c r="A74" s="35"/>
      <c r="B74" s="36"/>
      <c r="C74" s="37"/>
      <c r="D74" s="38"/>
      <c r="E74" s="32"/>
      <c r="F74" s="33"/>
      <c r="G74" s="33"/>
      <c r="H74" s="33"/>
      <c r="I74" s="30"/>
      <c r="J74" s="53"/>
    </row>
    <row r="75" spans="1:10" ht="21.75" customHeight="1">
      <c r="A75" s="9" t="s">
        <v>102</v>
      </c>
      <c r="B75" s="10" t="s">
        <v>1</v>
      </c>
      <c r="C75" s="11" t="s">
        <v>2</v>
      </c>
      <c r="D75" s="11" t="s">
        <v>3</v>
      </c>
      <c r="E75" s="778" t="s">
        <v>4</v>
      </c>
      <c r="F75" s="779"/>
      <c r="G75" s="779"/>
      <c r="H75" s="779"/>
      <c r="I75" s="780"/>
      <c r="J75" s="51" t="s">
        <v>5</v>
      </c>
    </row>
    <row r="76" spans="1:10" ht="21.75" customHeight="1">
      <c r="A76" s="12">
        <v>45606</v>
      </c>
      <c r="B76" s="13">
        <v>1</v>
      </c>
      <c r="C76" s="14">
        <v>0.39583333333333331</v>
      </c>
      <c r="D76" s="15" t="s">
        <v>307</v>
      </c>
      <c r="E76" s="16" t="s">
        <v>440</v>
      </c>
      <c r="F76" s="33">
        <v>4</v>
      </c>
      <c r="G76" s="61" t="s">
        <v>98</v>
      </c>
      <c r="H76" s="62">
        <v>0</v>
      </c>
      <c r="I76" s="52" t="s">
        <v>441</v>
      </c>
      <c r="J76" s="53">
        <v>2</v>
      </c>
    </row>
    <row r="77" spans="1:10" ht="21.75" customHeight="1">
      <c r="A77" s="20" t="str">
        <f>"（"&amp;TEXT(A76,"aaa")&amp;"）"</f>
        <v>（日）</v>
      </c>
      <c r="B77" s="13"/>
      <c r="C77" s="21"/>
      <c r="D77" s="15"/>
      <c r="E77" s="22"/>
      <c r="F77" s="33"/>
      <c r="G77" s="61" t="s">
        <v>98</v>
      </c>
      <c r="H77" s="62"/>
      <c r="I77" s="55"/>
      <c r="J77" s="53"/>
    </row>
    <row r="78" spans="1:10" ht="21.75" customHeight="1">
      <c r="A78" s="23" t="s">
        <v>103</v>
      </c>
      <c r="B78" s="13">
        <v>2</v>
      </c>
      <c r="C78" s="21">
        <v>0.46527777777777773</v>
      </c>
      <c r="D78" s="15" t="s">
        <v>306</v>
      </c>
      <c r="E78" s="22" t="s">
        <v>441</v>
      </c>
      <c r="F78" s="33">
        <v>0</v>
      </c>
      <c r="G78" s="61" t="s">
        <v>98</v>
      </c>
      <c r="H78" s="62">
        <v>6</v>
      </c>
      <c r="I78" s="55" t="s">
        <v>442</v>
      </c>
      <c r="J78" s="53">
        <v>4</v>
      </c>
    </row>
    <row r="79" spans="1:10" ht="21.75" customHeight="1">
      <c r="A79" s="24" t="s">
        <v>120</v>
      </c>
      <c r="B79" s="13"/>
      <c r="C79" s="21"/>
      <c r="D79" s="15"/>
      <c r="E79" s="22"/>
      <c r="F79" s="33"/>
      <c r="G79" s="61"/>
      <c r="H79" s="62"/>
      <c r="I79" s="55"/>
      <c r="J79" s="53"/>
    </row>
    <row r="80" spans="1:10" ht="21.75" customHeight="1">
      <c r="A80" s="25" t="s">
        <v>21</v>
      </c>
      <c r="B80" s="13"/>
      <c r="C80" s="21"/>
      <c r="D80" s="15"/>
      <c r="E80" s="22"/>
      <c r="F80" s="33"/>
      <c r="G80" s="61"/>
      <c r="H80" s="62"/>
      <c r="I80" s="55"/>
      <c r="J80" s="53"/>
    </row>
    <row r="81" spans="1:10" ht="21.75" customHeight="1">
      <c r="A81" s="322" t="s">
        <v>466</v>
      </c>
      <c r="B81" s="27"/>
      <c r="C81" s="21"/>
      <c r="D81" s="15"/>
      <c r="E81" s="22"/>
      <c r="F81" s="33"/>
      <c r="G81" s="61"/>
      <c r="H81" s="62"/>
      <c r="I81" s="55"/>
      <c r="J81" s="53"/>
    </row>
    <row r="82" spans="1:10" ht="21.75" customHeight="1">
      <c r="A82" s="323"/>
      <c r="B82" s="27"/>
      <c r="C82" s="21"/>
      <c r="D82" s="15"/>
      <c r="E82" s="22"/>
      <c r="F82" s="33"/>
      <c r="G82" s="61"/>
      <c r="H82" s="62"/>
      <c r="I82" s="55"/>
      <c r="J82" s="53"/>
    </row>
    <row r="83" spans="1:10" ht="21.75" customHeight="1">
      <c r="A83" s="323"/>
      <c r="B83" s="27"/>
      <c r="C83" s="21"/>
      <c r="D83" s="15"/>
      <c r="E83" s="22"/>
      <c r="F83" s="33"/>
      <c r="G83" s="61"/>
      <c r="H83" s="62"/>
      <c r="I83" s="55"/>
      <c r="J83" s="53"/>
    </row>
    <row r="84" spans="1:10" ht="21.75" customHeight="1">
      <c r="A84" s="323"/>
      <c r="B84" s="27"/>
      <c r="C84" s="21"/>
      <c r="D84" s="15"/>
      <c r="E84" s="30"/>
      <c r="F84" s="33"/>
      <c r="G84" s="61"/>
      <c r="H84" s="62"/>
      <c r="I84" s="55"/>
      <c r="J84" s="53"/>
    </row>
    <row r="85" spans="1:10" ht="21.75" customHeight="1" thickBot="1">
      <c r="A85" s="451"/>
      <c r="B85" s="27"/>
      <c r="C85" s="21"/>
      <c r="D85" s="15"/>
      <c r="E85" s="22"/>
      <c r="F85" s="33"/>
      <c r="G85" s="61"/>
      <c r="H85" s="62"/>
      <c r="I85" s="55"/>
      <c r="J85" s="53"/>
    </row>
    <row r="86" spans="1:10" ht="21.75" customHeight="1">
      <c r="A86" s="29" t="s">
        <v>104</v>
      </c>
      <c r="B86" s="27"/>
      <c r="C86" s="21"/>
      <c r="D86" s="15"/>
      <c r="E86" s="22"/>
      <c r="F86" s="33"/>
      <c r="G86" s="61"/>
      <c r="H86" s="62"/>
      <c r="I86" s="55"/>
      <c r="J86" s="53"/>
    </row>
    <row r="87" spans="1:10" ht="21.75" customHeight="1">
      <c r="A87" s="26"/>
      <c r="B87" s="27"/>
      <c r="C87" s="21"/>
      <c r="D87" s="15"/>
      <c r="E87" s="22"/>
      <c r="F87" s="33"/>
      <c r="G87" s="61"/>
      <c r="H87" s="62"/>
      <c r="I87" s="30"/>
      <c r="J87" s="53"/>
    </row>
    <row r="88" spans="1:10" ht="21.75" customHeight="1">
      <c r="A88" s="31"/>
      <c r="B88" s="27"/>
      <c r="C88" s="21"/>
      <c r="D88" s="15"/>
      <c r="E88" s="22"/>
      <c r="F88" s="33"/>
      <c r="G88" s="61"/>
      <c r="H88" s="62"/>
      <c r="I88" s="30"/>
      <c r="J88" s="53"/>
    </row>
    <row r="89" spans="1:10" ht="21.75" customHeight="1">
      <c r="A89" s="34"/>
      <c r="B89" s="27"/>
      <c r="C89" s="21"/>
      <c r="D89" s="15"/>
      <c r="E89" s="22"/>
      <c r="F89" s="33"/>
      <c r="G89" s="61"/>
      <c r="H89" s="62"/>
      <c r="I89" s="30"/>
      <c r="J89" s="53"/>
    </row>
    <row r="90" spans="1:10" ht="21.75" customHeight="1">
      <c r="A90" s="34"/>
      <c r="B90" s="27"/>
      <c r="C90" s="21"/>
      <c r="D90" s="15"/>
      <c r="E90" s="22"/>
      <c r="F90" s="33"/>
      <c r="G90" s="61"/>
      <c r="H90" s="62"/>
      <c r="I90" s="30"/>
      <c r="J90" s="53"/>
    </row>
    <row r="91" spans="1:10" ht="21.75" customHeight="1" thickBot="1">
      <c r="A91" s="35"/>
      <c r="B91" s="36"/>
      <c r="C91" s="37"/>
      <c r="D91" s="38"/>
      <c r="E91" s="32"/>
      <c r="F91" s="33"/>
      <c r="G91" s="33"/>
      <c r="H91" s="33"/>
      <c r="I91" s="30"/>
      <c r="J91" s="59"/>
    </row>
    <row r="92" spans="1:10" ht="21.75" customHeight="1">
      <c r="A92" s="9" t="s">
        <v>102</v>
      </c>
      <c r="B92" s="10" t="s">
        <v>1</v>
      </c>
      <c r="C92" s="11" t="s">
        <v>2</v>
      </c>
      <c r="D92" s="11" t="s">
        <v>3</v>
      </c>
      <c r="E92" s="778" t="s">
        <v>4</v>
      </c>
      <c r="F92" s="779"/>
      <c r="G92" s="779"/>
      <c r="H92" s="779"/>
      <c r="I92" s="780"/>
      <c r="J92" s="51" t="s">
        <v>5</v>
      </c>
    </row>
    <row r="93" spans="1:10" ht="21.75" customHeight="1">
      <c r="A93" s="12">
        <v>45627</v>
      </c>
      <c r="B93" s="13">
        <v>1</v>
      </c>
      <c r="C93" s="14">
        <v>0.375</v>
      </c>
      <c r="D93" s="15" t="s">
        <v>307</v>
      </c>
      <c r="E93" s="22" t="s">
        <v>301</v>
      </c>
      <c r="F93" s="33">
        <v>5</v>
      </c>
      <c r="G93" s="61" t="s">
        <v>98</v>
      </c>
      <c r="H93" s="62">
        <v>0</v>
      </c>
      <c r="I93" s="55" t="s">
        <v>149</v>
      </c>
      <c r="J93" s="53">
        <v>2</v>
      </c>
    </row>
    <row r="94" spans="1:10" ht="21.75" customHeight="1">
      <c r="A94" s="20" t="str">
        <f>"（"&amp;TEXT(A93,"aaa")&amp;"）"</f>
        <v>（日）</v>
      </c>
      <c r="B94" s="13">
        <v>2</v>
      </c>
      <c r="C94" s="21">
        <v>0.40972222222222227</v>
      </c>
      <c r="D94" s="15" t="s">
        <v>307</v>
      </c>
      <c r="E94" s="22" t="s">
        <v>280</v>
      </c>
      <c r="F94" s="33">
        <v>0</v>
      </c>
      <c r="G94" s="61" t="s">
        <v>98</v>
      </c>
      <c r="H94" s="62">
        <v>9</v>
      </c>
      <c r="I94" s="55" t="s">
        <v>301</v>
      </c>
      <c r="J94" s="53">
        <v>1</v>
      </c>
    </row>
    <row r="95" spans="1:10" ht="21.75" customHeight="1">
      <c r="A95" s="23" t="s">
        <v>103</v>
      </c>
      <c r="B95" s="629">
        <v>3</v>
      </c>
      <c r="C95" s="630">
        <v>0.44444444444444442</v>
      </c>
      <c r="D95" s="631" t="s">
        <v>290</v>
      </c>
      <c r="E95" s="632" t="s">
        <v>455</v>
      </c>
      <c r="F95" s="632">
        <v>2</v>
      </c>
      <c r="G95" s="632"/>
      <c r="H95" s="632">
        <v>3</v>
      </c>
      <c r="I95" s="632" t="s">
        <v>456</v>
      </c>
      <c r="J95" s="633">
        <v>7</v>
      </c>
    </row>
    <row r="96" spans="1:10" ht="21.75" customHeight="1">
      <c r="A96" s="24" t="s">
        <v>465</v>
      </c>
      <c r="B96" s="629">
        <v>4</v>
      </c>
      <c r="C96" s="630">
        <v>0.51388888888888895</v>
      </c>
      <c r="D96" s="631" t="s">
        <v>291</v>
      </c>
      <c r="E96" s="634" t="s">
        <v>142</v>
      </c>
      <c r="F96" s="635">
        <v>2</v>
      </c>
      <c r="G96" s="636"/>
      <c r="H96" s="637">
        <v>5</v>
      </c>
      <c r="I96" s="638" t="s">
        <v>456</v>
      </c>
      <c r="J96" s="633">
        <v>5</v>
      </c>
    </row>
    <row r="97" spans="1:10" ht="21.75" customHeight="1">
      <c r="A97" s="25" t="s">
        <v>21</v>
      </c>
      <c r="B97" s="629">
        <v>5</v>
      </c>
      <c r="C97" s="630">
        <v>0.54861111111111105</v>
      </c>
      <c r="D97" s="631" t="s">
        <v>293</v>
      </c>
      <c r="E97" s="632" t="s">
        <v>455</v>
      </c>
      <c r="F97" s="632">
        <v>0</v>
      </c>
      <c r="G97" s="632"/>
      <c r="H97" s="632">
        <v>1</v>
      </c>
      <c r="I97" s="632" t="s">
        <v>144</v>
      </c>
      <c r="J97" s="633">
        <v>6</v>
      </c>
    </row>
    <row r="98" spans="1:10" ht="21.75" customHeight="1">
      <c r="A98" s="322" t="s">
        <v>467</v>
      </c>
      <c r="B98" s="682">
        <v>6</v>
      </c>
      <c r="C98" s="581"/>
      <c r="D98" s="579"/>
      <c r="E98" s="185"/>
      <c r="F98" s="640"/>
      <c r="G98" s="640"/>
      <c r="H98" s="640"/>
      <c r="I98" s="185"/>
      <c r="J98" s="639"/>
    </row>
    <row r="99" spans="1:10" ht="21.75" customHeight="1">
      <c r="A99" s="323" t="s">
        <v>468</v>
      </c>
      <c r="B99" s="682">
        <v>7</v>
      </c>
      <c r="C99" s="581"/>
      <c r="D99" s="579"/>
      <c r="E99" s="185"/>
      <c r="F99" s="640"/>
      <c r="G99" s="640"/>
      <c r="H99" s="640"/>
      <c r="I99" s="185"/>
      <c r="J99" s="639"/>
    </row>
    <row r="100" spans="1:10" ht="21.75" customHeight="1">
      <c r="A100" s="323" t="s">
        <v>469</v>
      </c>
      <c r="B100" s="27">
        <v>8</v>
      </c>
      <c r="C100" s="21"/>
      <c r="D100" s="15"/>
      <c r="E100" s="22"/>
      <c r="F100" s="33"/>
      <c r="G100" s="61"/>
      <c r="H100" s="62"/>
      <c r="I100" s="55"/>
      <c r="J100" s="53"/>
    </row>
    <row r="101" spans="1:10" ht="21.75" customHeight="1">
      <c r="A101" s="323" t="s">
        <v>470</v>
      </c>
      <c r="B101" s="27">
        <v>9</v>
      </c>
      <c r="C101" s="21"/>
      <c r="D101" s="15"/>
      <c r="E101" s="30"/>
      <c r="F101" s="33"/>
      <c r="G101" s="61"/>
      <c r="H101" s="62"/>
      <c r="I101" s="55"/>
      <c r="J101" s="53"/>
    </row>
    <row r="102" spans="1:10" ht="21.75" customHeight="1" thickBot="1">
      <c r="A102" s="173"/>
      <c r="B102" s="27">
        <v>10</v>
      </c>
      <c r="C102" s="21"/>
      <c r="D102" s="15"/>
      <c r="E102" s="22"/>
      <c r="F102" s="33"/>
      <c r="G102" s="61"/>
      <c r="H102" s="62"/>
      <c r="I102" s="55"/>
      <c r="J102" s="53"/>
    </row>
    <row r="103" spans="1:10" ht="21.75" customHeight="1">
      <c r="A103" s="29" t="s">
        <v>104</v>
      </c>
      <c r="B103" s="27">
        <v>11</v>
      </c>
      <c r="C103" s="21"/>
      <c r="D103" s="15"/>
      <c r="E103" s="22"/>
      <c r="F103" s="33"/>
      <c r="G103" s="61"/>
      <c r="H103" s="62"/>
      <c r="I103" s="55"/>
      <c r="J103" s="53"/>
    </row>
    <row r="104" spans="1:10" ht="21.75" customHeight="1">
      <c r="A104" s="26" t="s">
        <v>477</v>
      </c>
      <c r="B104" s="27">
        <v>12</v>
      </c>
      <c r="C104" s="21"/>
      <c r="D104" s="15"/>
      <c r="E104" s="22"/>
      <c r="F104" s="33"/>
      <c r="G104" s="61"/>
      <c r="H104" s="62"/>
      <c r="I104" s="30"/>
      <c r="J104" s="53"/>
    </row>
    <row r="105" spans="1:10" ht="21.75" customHeight="1">
      <c r="A105" s="31"/>
      <c r="B105" s="27">
        <v>13</v>
      </c>
      <c r="C105" s="21"/>
      <c r="D105" s="15"/>
      <c r="E105" s="22"/>
      <c r="F105" s="33"/>
      <c r="G105" s="61"/>
      <c r="H105" s="62"/>
      <c r="I105" s="30"/>
      <c r="J105" s="53"/>
    </row>
    <row r="106" spans="1:10" ht="21.75" customHeight="1">
      <c r="A106" s="34"/>
      <c r="B106" s="27">
        <v>14</v>
      </c>
      <c r="C106" s="21"/>
      <c r="D106" s="15"/>
      <c r="E106" s="22"/>
      <c r="F106" s="33"/>
      <c r="G106" s="61"/>
      <c r="H106" s="62"/>
      <c r="I106" s="30"/>
      <c r="J106" s="53"/>
    </row>
    <row r="107" spans="1:10" ht="21.75" customHeight="1">
      <c r="A107" s="34"/>
      <c r="B107" s="27">
        <v>15</v>
      </c>
      <c r="C107" s="21"/>
      <c r="D107" s="15"/>
      <c r="E107" s="22"/>
      <c r="F107" s="33"/>
      <c r="G107" s="61"/>
      <c r="H107" s="62"/>
      <c r="I107" s="30"/>
      <c r="J107" s="53"/>
    </row>
    <row r="108" spans="1:10" ht="21.75" customHeight="1" thickBot="1">
      <c r="A108" s="35"/>
      <c r="B108" s="36"/>
      <c r="C108" s="37"/>
      <c r="D108" s="38"/>
      <c r="E108" s="32"/>
      <c r="F108" s="33"/>
      <c r="G108" s="33"/>
      <c r="H108" s="33"/>
      <c r="I108" s="30"/>
      <c r="J108" s="59"/>
    </row>
    <row r="109" spans="1:10" ht="21" customHeight="1">
      <c r="A109" s="354"/>
      <c r="B109" s="354"/>
      <c r="C109" s="354"/>
      <c r="D109" s="354"/>
      <c r="E109" s="354"/>
      <c r="F109" s="354"/>
      <c r="G109" s="354"/>
      <c r="H109" s="354"/>
      <c r="I109" s="354"/>
      <c r="J109" s="354"/>
    </row>
    <row r="110" spans="1:10" ht="21.75" customHeight="1">
      <c r="A110" s="324"/>
      <c r="B110" s="221"/>
      <c r="C110" s="222"/>
      <c r="D110" s="221"/>
      <c r="E110" s="325"/>
      <c r="F110" s="185"/>
      <c r="G110" s="172"/>
      <c r="H110" s="172"/>
      <c r="I110" s="326"/>
      <c r="J110" s="265"/>
    </row>
    <row r="111" spans="1:10" ht="21.75" customHeight="1" thickBot="1">
      <c r="A111" s="4" t="s">
        <v>370</v>
      </c>
      <c r="B111" s="5"/>
      <c r="C111" s="6"/>
      <c r="D111" s="5"/>
      <c r="E111" s="7"/>
      <c r="F111" s="8"/>
      <c r="G111" s="8"/>
      <c r="H111" s="8"/>
      <c r="I111" s="8"/>
      <c r="J111" s="50"/>
    </row>
    <row r="112" spans="1:10" ht="21.75" customHeight="1">
      <c r="A112" s="9" t="s">
        <v>102</v>
      </c>
      <c r="B112" s="10" t="s">
        <v>1</v>
      </c>
      <c r="C112" s="710" t="s">
        <v>2</v>
      </c>
      <c r="D112" s="710" t="s">
        <v>3</v>
      </c>
      <c r="E112" s="778" t="s">
        <v>4</v>
      </c>
      <c r="F112" s="779"/>
      <c r="G112" s="779"/>
      <c r="H112" s="779"/>
      <c r="I112" s="780"/>
      <c r="J112" s="51" t="s">
        <v>5</v>
      </c>
    </row>
    <row r="113" spans="1:10" ht="21.75" customHeight="1">
      <c r="A113" s="12">
        <v>45641</v>
      </c>
      <c r="B113" s="13">
        <v>1</v>
      </c>
      <c r="C113" s="14">
        <v>0.41666666666666669</v>
      </c>
      <c r="D113" s="15">
        <v>51</v>
      </c>
      <c r="E113" s="16" t="s">
        <v>276</v>
      </c>
      <c r="F113" s="33">
        <v>0</v>
      </c>
      <c r="G113" s="61" t="s">
        <v>98</v>
      </c>
      <c r="H113" s="62">
        <v>5</v>
      </c>
      <c r="I113" s="52" t="s">
        <v>144</v>
      </c>
      <c r="J113" s="677">
        <v>53</v>
      </c>
    </row>
    <row r="114" spans="1:10" ht="21.75" customHeight="1">
      <c r="A114" s="20" t="str">
        <f>"（"&amp;TEXT(A113,"aaa")&amp;"）"</f>
        <v>（日）</v>
      </c>
      <c r="B114" s="13">
        <v>2</v>
      </c>
      <c r="C114" s="21">
        <v>0.45833333333333331</v>
      </c>
      <c r="D114" s="15" t="s">
        <v>551</v>
      </c>
      <c r="E114" s="22" t="s">
        <v>276</v>
      </c>
      <c r="F114" s="33">
        <v>2</v>
      </c>
      <c r="G114" s="61" t="s">
        <v>98</v>
      </c>
      <c r="H114" s="62">
        <v>1</v>
      </c>
      <c r="I114" s="55" t="s">
        <v>146</v>
      </c>
      <c r="J114" s="53" t="s">
        <v>525</v>
      </c>
    </row>
    <row r="115" spans="1:10" ht="21.75" customHeight="1">
      <c r="A115" s="23" t="s">
        <v>103</v>
      </c>
      <c r="B115" s="13">
        <v>3</v>
      </c>
      <c r="C115" s="21">
        <v>0.5</v>
      </c>
      <c r="D115" s="15">
        <v>53</v>
      </c>
      <c r="E115" s="22" t="s">
        <v>456</v>
      </c>
      <c r="F115" s="33">
        <v>0</v>
      </c>
      <c r="G115" s="61" t="s">
        <v>98</v>
      </c>
      <c r="H115" s="62">
        <v>2</v>
      </c>
      <c r="I115" s="55" t="s">
        <v>144</v>
      </c>
      <c r="J115" s="53" t="s">
        <v>547</v>
      </c>
    </row>
    <row r="116" spans="1:10" ht="21" customHeight="1">
      <c r="A116" s="24" t="s">
        <v>129</v>
      </c>
      <c r="B116" s="13">
        <v>4</v>
      </c>
      <c r="C116" s="21">
        <v>0.54166666666666663</v>
      </c>
      <c r="D116" s="15" t="s">
        <v>552</v>
      </c>
      <c r="E116" s="22" t="s">
        <v>144</v>
      </c>
      <c r="F116" s="33">
        <v>0</v>
      </c>
      <c r="G116" s="647" t="s">
        <v>583</v>
      </c>
      <c r="H116" s="62">
        <v>0</v>
      </c>
      <c r="I116" s="55" t="s">
        <v>148</v>
      </c>
      <c r="J116" s="53" t="s">
        <v>526</v>
      </c>
    </row>
    <row r="117" spans="1:10" ht="21.75" customHeight="1">
      <c r="A117" s="25" t="s">
        <v>21</v>
      </c>
      <c r="B117" s="13">
        <v>5</v>
      </c>
      <c r="C117" s="21">
        <v>0.58333333333333337</v>
      </c>
      <c r="D117" s="15">
        <v>56</v>
      </c>
      <c r="E117" s="22" t="s">
        <v>144</v>
      </c>
      <c r="F117" s="33">
        <v>6</v>
      </c>
      <c r="G117" s="61" t="s">
        <v>98</v>
      </c>
      <c r="H117" s="62">
        <v>0</v>
      </c>
      <c r="I117" s="55" t="s">
        <v>143</v>
      </c>
      <c r="J117" s="53" t="s">
        <v>574</v>
      </c>
    </row>
    <row r="118" spans="1:10" ht="21.75" customHeight="1">
      <c r="A118" s="26" t="s">
        <v>529</v>
      </c>
      <c r="B118" s="27">
        <v>6</v>
      </c>
      <c r="C118" s="21">
        <v>0.625</v>
      </c>
      <c r="D118" s="15" t="s">
        <v>553</v>
      </c>
      <c r="E118" s="22" t="s">
        <v>420</v>
      </c>
      <c r="F118" s="33">
        <v>1</v>
      </c>
      <c r="G118" s="61" t="s">
        <v>98</v>
      </c>
      <c r="H118" s="62">
        <v>0</v>
      </c>
      <c r="I118" s="55" t="s">
        <v>149</v>
      </c>
      <c r="J118" s="53" t="s">
        <v>574</v>
      </c>
    </row>
    <row r="119" spans="1:10" ht="21.75" customHeight="1">
      <c r="A119" s="12"/>
      <c r="B119" s="27">
        <v>7</v>
      </c>
      <c r="C119" s="21"/>
      <c r="D119" s="15"/>
      <c r="E119" s="22"/>
      <c r="F119" s="33"/>
      <c r="G119" s="61"/>
      <c r="H119" s="62"/>
      <c r="I119" s="55"/>
      <c r="J119" s="53"/>
    </row>
    <row r="120" spans="1:10" ht="21.75" customHeight="1">
      <c r="A120" s="200" t="s">
        <v>105</v>
      </c>
      <c r="B120" s="27">
        <v>8</v>
      </c>
      <c r="C120" s="21"/>
      <c r="D120" s="15"/>
      <c r="E120" s="22"/>
      <c r="F120" s="33"/>
      <c r="G120" s="61"/>
      <c r="H120" s="62"/>
      <c r="I120" s="55"/>
      <c r="J120" s="53"/>
    </row>
    <row r="121" spans="1:10" ht="21.75" customHeight="1">
      <c r="A121" s="12"/>
      <c r="B121" s="27">
        <v>9</v>
      </c>
      <c r="C121" s="21"/>
      <c r="D121" s="15"/>
      <c r="E121" s="30"/>
      <c r="F121" s="33"/>
      <c r="G121" s="61"/>
      <c r="H121" s="62"/>
      <c r="I121" s="55"/>
      <c r="J121" s="53"/>
    </row>
    <row r="122" spans="1:10" ht="21.75" customHeight="1" thickBot="1">
      <c r="A122" s="173"/>
      <c r="B122" s="27">
        <v>10</v>
      </c>
      <c r="C122" s="21"/>
      <c r="D122" s="15"/>
      <c r="E122" s="22"/>
      <c r="F122" s="33"/>
      <c r="G122" s="61"/>
      <c r="H122" s="62"/>
      <c r="I122" s="55"/>
      <c r="J122" s="53"/>
    </row>
    <row r="123" spans="1:10" ht="21.75" customHeight="1">
      <c r="A123" s="29" t="s">
        <v>104</v>
      </c>
      <c r="B123" s="27">
        <v>11</v>
      </c>
      <c r="C123" s="21"/>
      <c r="D123" s="15"/>
      <c r="E123" s="22"/>
      <c r="F123" s="33"/>
      <c r="G123" s="61"/>
      <c r="H123" s="62"/>
      <c r="I123" s="55"/>
      <c r="J123" s="53"/>
    </row>
    <row r="124" spans="1:10" ht="21.75" customHeight="1">
      <c r="A124" s="26" t="s">
        <v>200</v>
      </c>
      <c r="B124" s="27">
        <v>12</v>
      </c>
      <c r="C124" s="21"/>
      <c r="D124" s="15"/>
      <c r="E124" s="22"/>
      <c r="F124" s="33"/>
      <c r="G124" s="61"/>
      <c r="H124" s="62"/>
      <c r="I124" s="30"/>
      <c r="J124" s="53"/>
    </row>
    <row r="125" spans="1:10" ht="21.75" customHeight="1" thickBot="1">
      <c r="A125" s="35"/>
      <c r="B125" s="36"/>
      <c r="C125" s="37"/>
      <c r="D125" s="38"/>
      <c r="E125" s="32"/>
      <c r="F125" s="49"/>
      <c r="G125" s="49"/>
      <c r="H125" s="49"/>
      <c r="I125" s="58"/>
      <c r="J125" s="59"/>
    </row>
    <row r="126" spans="1:10" ht="21.75" customHeight="1" thickBot="1"/>
    <row r="127" spans="1:10" ht="21.75" customHeight="1">
      <c r="A127" s="9" t="s">
        <v>102</v>
      </c>
      <c r="B127" s="10" t="s">
        <v>1</v>
      </c>
      <c r="C127" s="710" t="s">
        <v>2</v>
      </c>
      <c r="D127" s="710" t="s">
        <v>3</v>
      </c>
      <c r="E127" s="778" t="s">
        <v>4</v>
      </c>
      <c r="F127" s="779"/>
      <c r="G127" s="779"/>
      <c r="H127" s="779"/>
      <c r="I127" s="780"/>
      <c r="J127" s="51" t="s">
        <v>5</v>
      </c>
    </row>
    <row r="128" spans="1:10" ht="21.75" customHeight="1">
      <c r="A128" s="12">
        <v>45641</v>
      </c>
      <c r="B128" s="13">
        <v>1</v>
      </c>
      <c r="C128" s="14">
        <v>0.41666666666666669</v>
      </c>
      <c r="D128" s="15">
        <v>52</v>
      </c>
      <c r="E128" s="16" t="s">
        <v>143</v>
      </c>
      <c r="F128" s="33">
        <v>12</v>
      </c>
      <c r="G128" s="61" t="s">
        <v>98</v>
      </c>
      <c r="H128" s="62">
        <v>0</v>
      </c>
      <c r="I128" s="52" t="s">
        <v>288</v>
      </c>
      <c r="J128" s="677" t="s">
        <v>550</v>
      </c>
    </row>
    <row r="129" spans="1:10" ht="21.75" customHeight="1">
      <c r="A129" s="20" t="str">
        <f>"（"&amp;TEXT(A128,"aaa")&amp;"）"</f>
        <v>（日）</v>
      </c>
      <c r="B129" s="13">
        <v>2</v>
      </c>
      <c r="C129" s="21">
        <v>0.45833333333333331</v>
      </c>
      <c r="D129" s="15" t="s">
        <v>524</v>
      </c>
      <c r="E129" s="22" t="s">
        <v>143</v>
      </c>
      <c r="F129" s="33">
        <v>2</v>
      </c>
      <c r="G129" s="61" t="s">
        <v>98</v>
      </c>
      <c r="H129" s="62">
        <v>1</v>
      </c>
      <c r="I129" s="55" t="s">
        <v>147</v>
      </c>
      <c r="J129" s="684" t="s">
        <v>580</v>
      </c>
    </row>
    <row r="130" spans="1:10" ht="21" customHeight="1">
      <c r="A130" s="23" t="s">
        <v>103</v>
      </c>
      <c r="B130" s="13">
        <v>3</v>
      </c>
      <c r="C130" s="21">
        <v>0.5</v>
      </c>
      <c r="D130" s="15">
        <v>54</v>
      </c>
      <c r="E130" s="22" t="s">
        <v>146</v>
      </c>
      <c r="F130" s="33">
        <v>1</v>
      </c>
      <c r="G130" s="647" t="s">
        <v>581</v>
      </c>
      <c r="H130" s="62">
        <v>1</v>
      </c>
      <c r="I130" s="55" t="s">
        <v>143</v>
      </c>
      <c r="J130" s="53" t="s">
        <v>546</v>
      </c>
    </row>
    <row r="131" spans="1:10" ht="18" customHeight="1">
      <c r="A131" s="24" t="s">
        <v>130</v>
      </c>
      <c r="B131" s="13">
        <v>4</v>
      </c>
      <c r="C131" s="21">
        <v>0.54166666666666663</v>
      </c>
      <c r="D131" s="15" t="s">
        <v>527</v>
      </c>
      <c r="E131" s="679" t="s">
        <v>559</v>
      </c>
      <c r="F131" s="33"/>
      <c r="G131" s="61" t="s">
        <v>98</v>
      </c>
      <c r="H131" s="62"/>
      <c r="I131" s="55" t="s">
        <v>301</v>
      </c>
      <c r="J131" s="53" t="s">
        <v>508</v>
      </c>
    </row>
    <row r="132" spans="1:10" ht="18" customHeight="1">
      <c r="A132" s="25" t="s">
        <v>21</v>
      </c>
      <c r="B132" s="13">
        <v>5</v>
      </c>
      <c r="C132" s="21">
        <v>0.58333333333333337</v>
      </c>
      <c r="D132" s="15">
        <v>55</v>
      </c>
      <c r="E132" s="22" t="s">
        <v>151</v>
      </c>
      <c r="F132" s="33">
        <v>2</v>
      </c>
      <c r="G132" s="647" t="s">
        <v>582</v>
      </c>
      <c r="H132" s="62">
        <v>2</v>
      </c>
      <c r="I132" s="55" t="s">
        <v>146</v>
      </c>
      <c r="J132" s="53" t="s">
        <v>574</v>
      </c>
    </row>
    <row r="133" spans="1:10" ht="18" customHeight="1">
      <c r="A133" s="26" t="s">
        <v>529</v>
      </c>
      <c r="B133" s="27">
        <v>6</v>
      </c>
      <c r="C133" s="21"/>
      <c r="D133" s="15"/>
      <c r="E133" s="22"/>
      <c r="F133" s="33"/>
      <c r="G133" s="61"/>
      <c r="H133" s="62"/>
      <c r="I133" s="55"/>
      <c r="J133" s="53"/>
    </row>
    <row r="134" spans="1:10" ht="18" customHeight="1">
      <c r="A134" s="12"/>
      <c r="B134" s="27">
        <v>7</v>
      </c>
      <c r="C134" s="21"/>
      <c r="D134" s="15"/>
      <c r="E134" s="22"/>
      <c r="F134" s="33"/>
      <c r="G134" s="61"/>
      <c r="H134" s="62"/>
      <c r="I134" s="55"/>
      <c r="J134" s="53"/>
    </row>
    <row r="135" spans="1:10" ht="18" customHeight="1">
      <c r="A135" s="200" t="s">
        <v>105</v>
      </c>
      <c r="B135" s="27">
        <v>8</v>
      </c>
      <c r="C135" s="21"/>
      <c r="D135" s="15"/>
      <c r="E135" s="680" t="s">
        <v>528</v>
      </c>
      <c r="F135" s="33"/>
      <c r="G135" s="61"/>
      <c r="H135" s="62"/>
      <c r="I135" s="55"/>
      <c r="J135" s="53"/>
    </row>
    <row r="136" spans="1:10" ht="18" customHeight="1">
      <c r="A136" s="12"/>
      <c r="B136" s="27">
        <v>9</v>
      </c>
      <c r="C136" s="21"/>
      <c r="D136" s="15"/>
      <c r="E136" s="30"/>
      <c r="F136" s="33"/>
      <c r="G136" s="61"/>
      <c r="H136" s="62"/>
      <c r="I136" s="55"/>
      <c r="J136" s="53"/>
    </row>
    <row r="137" spans="1:10" ht="18" customHeight="1" thickBot="1">
      <c r="A137" s="173"/>
      <c r="B137" s="27">
        <v>10</v>
      </c>
      <c r="C137" s="21"/>
      <c r="D137" s="15"/>
      <c r="E137" s="22"/>
      <c r="F137" s="33"/>
      <c r="G137" s="61"/>
      <c r="H137" s="62"/>
      <c r="I137" s="55"/>
      <c r="J137" s="53"/>
    </row>
    <row r="138" spans="1:10" ht="18" customHeight="1">
      <c r="A138" s="29" t="s">
        <v>104</v>
      </c>
      <c r="B138" s="27">
        <v>11</v>
      </c>
      <c r="C138" s="21"/>
      <c r="D138" s="15"/>
      <c r="E138" s="22"/>
      <c r="F138" s="33"/>
      <c r="G138" s="61"/>
      <c r="H138" s="62"/>
      <c r="I138" s="55"/>
      <c r="J138" s="53"/>
    </row>
    <row r="139" spans="1:10" ht="18" customHeight="1">
      <c r="A139" s="26" t="s">
        <v>200</v>
      </c>
      <c r="B139" s="27">
        <v>12</v>
      </c>
      <c r="C139" s="21"/>
      <c r="D139" s="15"/>
      <c r="E139" s="22"/>
      <c r="F139" s="33"/>
      <c r="G139" s="61"/>
      <c r="H139" s="62"/>
      <c r="I139" s="30"/>
      <c r="J139" s="53"/>
    </row>
    <row r="140" spans="1:10" ht="18" customHeight="1" thickBot="1">
      <c r="A140" s="35"/>
      <c r="B140" s="36"/>
      <c r="C140" s="37"/>
      <c r="D140" s="38"/>
      <c r="E140" s="32"/>
      <c r="F140" s="49"/>
      <c r="G140" s="49"/>
      <c r="H140" s="49"/>
      <c r="I140" s="58"/>
      <c r="J140" s="59"/>
    </row>
    <row r="141" spans="1:10" ht="18" customHeight="1" thickBot="1"/>
    <row r="142" spans="1:10" ht="18" customHeight="1">
      <c r="A142" s="9" t="s">
        <v>102</v>
      </c>
      <c r="B142" s="10" t="s">
        <v>1</v>
      </c>
      <c r="C142" s="11" t="s">
        <v>2</v>
      </c>
      <c r="D142" s="11" t="s">
        <v>3</v>
      </c>
      <c r="E142" s="778" t="s">
        <v>4</v>
      </c>
      <c r="F142" s="779"/>
      <c r="G142" s="779"/>
      <c r="H142" s="779"/>
      <c r="I142" s="780"/>
      <c r="J142" s="51" t="s">
        <v>5</v>
      </c>
    </row>
    <row r="143" spans="1:10" ht="18" customHeight="1">
      <c r="A143" s="12">
        <v>45647</v>
      </c>
      <c r="B143" s="13">
        <v>1</v>
      </c>
      <c r="C143" s="704">
        <v>0.58333333333333337</v>
      </c>
      <c r="D143" s="579" t="s">
        <v>576</v>
      </c>
      <c r="E143" s="705" t="s">
        <v>577</v>
      </c>
      <c r="F143" s="17"/>
      <c r="G143" s="18"/>
      <c r="H143" s="19"/>
      <c r="I143" s="706" t="s">
        <v>578</v>
      </c>
      <c r="J143" s="707" t="s">
        <v>579</v>
      </c>
    </row>
    <row r="144" spans="1:10" ht="18" customHeight="1">
      <c r="A144" s="20" t="str">
        <f>"（"&amp;TEXT(A143,"aaa")&amp;"）"</f>
        <v>（土）</v>
      </c>
      <c r="B144" s="678">
        <v>2</v>
      </c>
      <c r="C144" s="581"/>
      <c r="D144" s="579"/>
      <c r="E144" s="577"/>
      <c r="F144" s="17"/>
      <c r="G144" s="18"/>
      <c r="H144" s="19"/>
      <c r="I144" s="578"/>
      <c r="J144" s="687"/>
    </row>
    <row r="145" spans="1:10" ht="18" customHeight="1">
      <c r="A145" s="23" t="s">
        <v>103</v>
      </c>
      <c r="B145" s="13">
        <v>3</v>
      </c>
      <c r="C145" s="581"/>
      <c r="D145" s="579"/>
      <c r="E145" s="577"/>
      <c r="F145" s="17"/>
      <c r="G145" s="18"/>
      <c r="H145" s="19"/>
      <c r="I145" s="578"/>
      <c r="J145" s="639"/>
    </row>
    <row r="146" spans="1:10" ht="18" customHeight="1">
      <c r="A146" s="24" t="s">
        <v>120</v>
      </c>
      <c r="B146" s="13">
        <v>4</v>
      </c>
      <c r="C146" s="581"/>
      <c r="D146" s="579"/>
      <c r="E146" s="708"/>
      <c r="F146" s="17"/>
      <c r="G146" s="18"/>
      <c r="H146" s="19"/>
      <c r="I146" s="578"/>
      <c r="J146" s="639"/>
    </row>
    <row r="147" spans="1:10" ht="18" customHeight="1">
      <c r="A147" s="25" t="s">
        <v>21</v>
      </c>
      <c r="B147" s="13">
        <v>5</v>
      </c>
      <c r="C147" s="581"/>
      <c r="D147" s="579"/>
      <c r="E147" s="577"/>
      <c r="F147" s="17"/>
      <c r="G147" s="18"/>
      <c r="H147" s="19"/>
      <c r="I147" s="578"/>
      <c r="J147" s="639"/>
    </row>
    <row r="148" spans="1:10" ht="18" customHeight="1">
      <c r="A148" s="26" t="s">
        <v>575</v>
      </c>
      <c r="B148" s="27">
        <v>6</v>
      </c>
      <c r="C148" s="581"/>
      <c r="D148" s="579"/>
      <c r="E148" s="577"/>
      <c r="F148" s="17"/>
      <c r="G148" s="18"/>
      <c r="H148" s="19"/>
      <c r="I148" s="578"/>
      <c r="J148" s="639"/>
    </row>
    <row r="149" spans="1:10" ht="18" customHeight="1">
      <c r="A149" s="12"/>
      <c r="B149" s="27">
        <v>7</v>
      </c>
      <c r="C149" s="581"/>
      <c r="D149" s="579"/>
      <c r="E149" s="577"/>
      <c r="F149" s="17"/>
      <c r="G149" s="18"/>
      <c r="H149" s="19"/>
      <c r="I149" s="578"/>
      <c r="J149" s="639"/>
    </row>
    <row r="150" spans="1:10" ht="18" customHeight="1">
      <c r="A150" s="200" t="s">
        <v>105</v>
      </c>
      <c r="B150" s="27">
        <v>8</v>
      </c>
      <c r="C150" s="581"/>
      <c r="D150" s="579"/>
      <c r="E150" s="709"/>
      <c r="F150" s="17"/>
      <c r="G150" s="18"/>
      <c r="H150" s="19"/>
      <c r="I150" s="578"/>
      <c r="J150" s="639"/>
    </row>
    <row r="151" spans="1:10" ht="18" customHeight="1">
      <c r="A151" s="12"/>
      <c r="B151" s="27">
        <v>9</v>
      </c>
      <c r="C151" s="581"/>
      <c r="D151" s="579"/>
      <c r="E151" s="683"/>
      <c r="F151" s="17"/>
      <c r="G151" s="18"/>
      <c r="H151" s="19"/>
      <c r="I151" s="578"/>
      <c r="J151" s="639"/>
    </row>
    <row r="152" spans="1:10" ht="18" customHeight="1" thickBot="1">
      <c r="A152" s="173"/>
      <c r="B152" s="27">
        <v>10</v>
      </c>
      <c r="C152" s="581"/>
      <c r="D152" s="579"/>
      <c r="E152" s="577"/>
      <c r="F152" s="17"/>
      <c r="G152" s="18"/>
      <c r="H152" s="19"/>
      <c r="I152" s="578"/>
      <c r="J152" s="639"/>
    </row>
    <row r="153" spans="1:10" ht="18" customHeight="1">
      <c r="A153" s="29" t="s">
        <v>104</v>
      </c>
      <c r="B153" s="27">
        <v>11</v>
      </c>
      <c r="C153" s="581"/>
      <c r="D153" s="579"/>
      <c r="E153" s="577"/>
      <c r="F153" s="17"/>
      <c r="G153" s="18"/>
      <c r="H153" s="19"/>
      <c r="I153" s="578"/>
      <c r="J153" s="639"/>
    </row>
    <row r="154" spans="1:10" ht="18" customHeight="1">
      <c r="A154" s="26" t="s">
        <v>142</v>
      </c>
      <c r="B154" s="27">
        <v>12</v>
      </c>
      <c r="C154" s="21"/>
      <c r="D154" s="15"/>
      <c r="E154" s="22"/>
      <c r="F154" s="33"/>
      <c r="G154" s="61"/>
      <c r="H154" s="62"/>
      <c r="I154" s="30"/>
      <c r="J154" s="53"/>
    </row>
    <row r="155" spans="1:10" ht="18" customHeight="1" thickBot="1">
      <c r="A155" s="35"/>
      <c r="B155" s="36"/>
      <c r="C155" s="37"/>
      <c r="D155" s="38"/>
      <c r="E155" s="32"/>
      <c r="F155" s="49"/>
      <c r="G155" s="49"/>
      <c r="H155" s="49"/>
      <c r="I155" s="58"/>
      <c r="J155" s="59"/>
    </row>
  </sheetData>
  <sortState ref="T5:T26">
    <sortCondition ref="T5"/>
  </sortState>
  <mergeCells count="12">
    <mergeCell ref="E142:I142"/>
    <mergeCell ref="E127:I127"/>
    <mergeCell ref="E112:I112"/>
    <mergeCell ref="E22:I22"/>
    <mergeCell ref="A1:J1"/>
    <mergeCell ref="B3:D3"/>
    <mergeCell ref="E4:I4"/>
    <mergeCell ref="E40:I40"/>
    <mergeCell ref="A57:J57"/>
    <mergeCell ref="E58:I58"/>
    <mergeCell ref="E92:I92"/>
    <mergeCell ref="E75:I75"/>
  </mergeCells>
  <phoneticPr fontId="36"/>
  <printOptions horizontalCentered="1"/>
  <pageMargins left="0.23622047244094499" right="0.23622047244094499" top="0.74803149606299202" bottom="0.74803149606299202" header="0.31496062992126" footer="0.31496062992126"/>
  <pageSetup paperSize="9" scale="87" firstPageNumber="4294963191" orientation="portrait" useFirstPageNumber="1" r:id="rId1"/>
  <headerFooter alignWithMargins="0"/>
  <rowBreaks count="1" manualBreakCount="1">
    <brk id="38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view="pageBreakPreview" zoomScale="90" zoomScaleNormal="100" zoomScaleSheetLayoutView="90" workbookViewId="0">
      <selection activeCell="A2" sqref="A2:J30"/>
    </sheetView>
  </sheetViews>
  <sheetFormatPr defaultColWidth="9" defaultRowHeight="18" customHeight="1"/>
  <cols>
    <col min="1" max="1" width="18.625" style="1" customWidth="1"/>
    <col min="2" max="2" width="4.625" style="1" customWidth="1"/>
    <col min="3" max="3" width="11.75" style="1" customWidth="1"/>
    <col min="4" max="4" width="9.125" style="1" customWidth="1"/>
    <col min="5" max="5" width="16.75" style="1" customWidth="1"/>
    <col min="6" max="8" width="4.625" style="1" customWidth="1"/>
    <col min="9" max="9" width="16.75" style="1" customWidth="1"/>
    <col min="10" max="10" width="11.5" style="1" customWidth="1"/>
    <col min="11" max="11" width="15.125" style="186" customWidth="1"/>
    <col min="12" max="12" width="3" style="1" customWidth="1"/>
    <col min="13" max="15" width="9" style="1" customWidth="1"/>
    <col min="16" max="238" width="9.125" style="1"/>
    <col min="239" max="239" width="2.125" style="1" customWidth="1"/>
    <col min="240" max="240" width="7.75" style="1" customWidth="1"/>
    <col min="241" max="241" width="13.125" style="1" customWidth="1"/>
    <col min="242" max="262" width="4.625" style="1" customWidth="1"/>
    <col min="263" max="263" width="9.125" style="1"/>
    <col min="264" max="264" width="3" style="1" customWidth="1"/>
    <col min="265" max="494" width="9.125" style="1"/>
    <col min="495" max="495" width="2.125" style="1" customWidth="1"/>
    <col min="496" max="496" width="7.75" style="1" customWidth="1"/>
    <col min="497" max="497" width="13.125" style="1" customWidth="1"/>
    <col min="498" max="518" width="4.625" style="1" customWidth="1"/>
    <col min="519" max="519" width="9.125" style="1"/>
    <col min="520" max="520" width="3" style="1" customWidth="1"/>
    <col min="521" max="750" width="9.125" style="1"/>
    <col min="751" max="751" width="2.125" style="1" customWidth="1"/>
    <col min="752" max="752" width="7.75" style="1" customWidth="1"/>
    <col min="753" max="753" width="13.125" style="1" customWidth="1"/>
    <col min="754" max="774" width="4.625" style="1" customWidth="1"/>
    <col min="775" max="775" width="9.125" style="1"/>
    <col min="776" max="776" width="3" style="1" customWidth="1"/>
    <col min="777" max="1006" width="9.125" style="1"/>
    <col min="1007" max="1007" width="2.125" style="1" customWidth="1"/>
    <col min="1008" max="1008" width="7.75" style="1" customWidth="1"/>
    <col min="1009" max="1009" width="13.125" style="1" customWidth="1"/>
    <col min="1010" max="1030" width="4.625" style="1" customWidth="1"/>
    <col min="1031" max="1031" width="9.125" style="1"/>
    <col min="1032" max="1032" width="3" style="1" customWidth="1"/>
    <col min="1033" max="1262" width="9.125" style="1"/>
    <col min="1263" max="1263" width="2.125" style="1" customWidth="1"/>
    <col min="1264" max="1264" width="7.75" style="1" customWidth="1"/>
    <col min="1265" max="1265" width="13.125" style="1" customWidth="1"/>
    <col min="1266" max="1286" width="4.625" style="1" customWidth="1"/>
    <col min="1287" max="1287" width="9.125" style="1"/>
    <col min="1288" max="1288" width="3" style="1" customWidth="1"/>
    <col min="1289" max="1518" width="9.125" style="1"/>
    <col min="1519" max="1519" width="2.125" style="1" customWidth="1"/>
    <col min="1520" max="1520" width="7.75" style="1" customWidth="1"/>
    <col min="1521" max="1521" width="13.125" style="1" customWidth="1"/>
    <col min="1522" max="1542" width="4.625" style="1" customWidth="1"/>
    <col min="1543" max="1543" width="9.125" style="1"/>
    <col min="1544" max="1544" width="3" style="1" customWidth="1"/>
    <col min="1545" max="1774" width="9.125" style="1"/>
    <col min="1775" max="1775" width="2.125" style="1" customWidth="1"/>
    <col min="1776" max="1776" width="7.75" style="1" customWidth="1"/>
    <col min="1777" max="1777" width="13.125" style="1" customWidth="1"/>
    <col min="1778" max="1798" width="4.625" style="1" customWidth="1"/>
    <col min="1799" max="1799" width="9.125" style="1"/>
    <col min="1800" max="1800" width="3" style="1" customWidth="1"/>
    <col min="1801" max="2030" width="9.125" style="1"/>
    <col min="2031" max="2031" width="2.125" style="1" customWidth="1"/>
    <col min="2032" max="2032" width="7.75" style="1" customWidth="1"/>
    <col min="2033" max="2033" width="13.125" style="1" customWidth="1"/>
    <col min="2034" max="2054" width="4.625" style="1" customWidth="1"/>
    <col min="2055" max="2055" width="9.125" style="1"/>
    <col min="2056" max="2056" width="3" style="1" customWidth="1"/>
    <col min="2057" max="2286" width="9.125" style="1"/>
    <col min="2287" max="2287" width="2.125" style="1" customWidth="1"/>
    <col min="2288" max="2288" width="7.75" style="1" customWidth="1"/>
    <col min="2289" max="2289" width="13.125" style="1" customWidth="1"/>
    <col min="2290" max="2310" width="4.625" style="1" customWidth="1"/>
    <col min="2311" max="2311" width="9.125" style="1"/>
    <col min="2312" max="2312" width="3" style="1" customWidth="1"/>
    <col min="2313" max="2542" width="9.125" style="1"/>
    <col min="2543" max="2543" width="2.125" style="1" customWidth="1"/>
    <col min="2544" max="2544" width="7.75" style="1" customWidth="1"/>
    <col min="2545" max="2545" width="13.125" style="1" customWidth="1"/>
    <col min="2546" max="2566" width="4.625" style="1" customWidth="1"/>
    <col min="2567" max="2567" width="9.125" style="1"/>
    <col min="2568" max="2568" width="3" style="1" customWidth="1"/>
    <col min="2569" max="2798" width="9.125" style="1"/>
    <col min="2799" max="2799" width="2.125" style="1" customWidth="1"/>
    <col min="2800" max="2800" width="7.75" style="1" customWidth="1"/>
    <col min="2801" max="2801" width="13.125" style="1" customWidth="1"/>
    <col min="2802" max="2822" width="4.625" style="1" customWidth="1"/>
    <col min="2823" max="2823" width="9.125" style="1"/>
    <col min="2824" max="2824" width="3" style="1" customWidth="1"/>
    <col min="2825" max="3054" width="9.125" style="1"/>
    <col min="3055" max="3055" width="2.125" style="1" customWidth="1"/>
    <col min="3056" max="3056" width="7.75" style="1" customWidth="1"/>
    <col min="3057" max="3057" width="13.125" style="1" customWidth="1"/>
    <col min="3058" max="3078" width="4.625" style="1" customWidth="1"/>
    <col min="3079" max="3079" width="9.125" style="1"/>
    <col min="3080" max="3080" width="3" style="1" customWidth="1"/>
    <col min="3081" max="3310" width="9.125" style="1"/>
    <col min="3311" max="3311" width="2.125" style="1" customWidth="1"/>
    <col min="3312" max="3312" width="7.75" style="1" customWidth="1"/>
    <col min="3313" max="3313" width="13.125" style="1" customWidth="1"/>
    <col min="3314" max="3334" width="4.625" style="1" customWidth="1"/>
    <col min="3335" max="3335" width="9.125" style="1"/>
    <col min="3336" max="3336" width="3" style="1" customWidth="1"/>
    <col min="3337" max="3566" width="9.125" style="1"/>
    <col min="3567" max="3567" width="2.125" style="1" customWidth="1"/>
    <col min="3568" max="3568" width="7.75" style="1" customWidth="1"/>
    <col min="3569" max="3569" width="13.125" style="1" customWidth="1"/>
    <col min="3570" max="3590" width="4.625" style="1" customWidth="1"/>
    <col min="3591" max="3591" width="9.125" style="1"/>
    <col min="3592" max="3592" width="3" style="1" customWidth="1"/>
    <col min="3593" max="3822" width="9.125" style="1"/>
    <col min="3823" max="3823" width="2.125" style="1" customWidth="1"/>
    <col min="3824" max="3824" width="7.75" style="1" customWidth="1"/>
    <col min="3825" max="3825" width="13.125" style="1" customWidth="1"/>
    <col min="3826" max="3846" width="4.625" style="1" customWidth="1"/>
    <col min="3847" max="3847" width="9.125" style="1"/>
    <col min="3848" max="3848" width="3" style="1" customWidth="1"/>
    <col min="3849" max="4078" width="9.125" style="1"/>
    <col min="4079" max="4079" width="2.125" style="1" customWidth="1"/>
    <col min="4080" max="4080" width="7.75" style="1" customWidth="1"/>
    <col min="4081" max="4081" width="13.125" style="1" customWidth="1"/>
    <col min="4082" max="4102" width="4.625" style="1" customWidth="1"/>
    <col min="4103" max="4103" width="9.125" style="1"/>
    <col min="4104" max="4104" width="3" style="1" customWidth="1"/>
    <col min="4105" max="4334" width="9.125" style="1"/>
    <col min="4335" max="4335" width="2.125" style="1" customWidth="1"/>
    <col min="4336" max="4336" width="7.75" style="1" customWidth="1"/>
    <col min="4337" max="4337" width="13.125" style="1" customWidth="1"/>
    <col min="4338" max="4358" width="4.625" style="1" customWidth="1"/>
    <col min="4359" max="4359" width="9.125" style="1"/>
    <col min="4360" max="4360" width="3" style="1" customWidth="1"/>
    <col min="4361" max="4590" width="9.125" style="1"/>
    <col min="4591" max="4591" width="2.125" style="1" customWidth="1"/>
    <col min="4592" max="4592" width="7.75" style="1" customWidth="1"/>
    <col min="4593" max="4593" width="13.125" style="1" customWidth="1"/>
    <col min="4594" max="4614" width="4.625" style="1" customWidth="1"/>
    <col min="4615" max="4615" width="9.125" style="1"/>
    <col min="4616" max="4616" width="3" style="1" customWidth="1"/>
    <col min="4617" max="4846" width="9.125" style="1"/>
    <col min="4847" max="4847" width="2.125" style="1" customWidth="1"/>
    <col min="4848" max="4848" width="7.75" style="1" customWidth="1"/>
    <col min="4849" max="4849" width="13.125" style="1" customWidth="1"/>
    <col min="4850" max="4870" width="4.625" style="1" customWidth="1"/>
    <col min="4871" max="4871" width="9.125" style="1"/>
    <col min="4872" max="4872" width="3" style="1" customWidth="1"/>
    <col min="4873" max="5102" width="9.125" style="1"/>
    <col min="5103" max="5103" width="2.125" style="1" customWidth="1"/>
    <col min="5104" max="5104" width="7.75" style="1" customWidth="1"/>
    <col min="5105" max="5105" width="13.125" style="1" customWidth="1"/>
    <col min="5106" max="5126" width="4.625" style="1" customWidth="1"/>
    <col min="5127" max="5127" width="9.125" style="1"/>
    <col min="5128" max="5128" width="3" style="1" customWidth="1"/>
    <col min="5129" max="5358" width="9.125" style="1"/>
    <col min="5359" max="5359" width="2.125" style="1" customWidth="1"/>
    <col min="5360" max="5360" width="7.75" style="1" customWidth="1"/>
    <col min="5361" max="5361" width="13.125" style="1" customWidth="1"/>
    <col min="5362" max="5382" width="4.625" style="1" customWidth="1"/>
    <col min="5383" max="5383" width="9.125" style="1"/>
    <col min="5384" max="5384" width="3" style="1" customWidth="1"/>
    <col min="5385" max="5614" width="9.125" style="1"/>
    <col min="5615" max="5615" width="2.125" style="1" customWidth="1"/>
    <col min="5616" max="5616" width="7.75" style="1" customWidth="1"/>
    <col min="5617" max="5617" width="13.125" style="1" customWidth="1"/>
    <col min="5618" max="5638" width="4.625" style="1" customWidth="1"/>
    <col min="5639" max="5639" width="9.125" style="1"/>
    <col min="5640" max="5640" width="3" style="1" customWidth="1"/>
    <col min="5641" max="5870" width="9.125" style="1"/>
    <col min="5871" max="5871" width="2.125" style="1" customWidth="1"/>
    <col min="5872" max="5872" width="7.75" style="1" customWidth="1"/>
    <col min="5873" max="5873" width="13.125" style="1" customWidth="1"/>
    <col min="5874" max="5894" width="4.625" style="1" customWidth="1"/>
    <col min="5895" max="5895" width="9.125" style="1"/>
    <col min="5896" max="5896" width="3" style="1" customWidth="1"/>
    <col min="5897" max="6126" width="9.125" style="1"/>
    <col min="6127" max="6127" width="2.125" style="1" customWidth="1"/>
    <col min="6128" max="6128" width="7.75" style="1" customWidth="1"/>
    <col min="6129" max="6129" width="13.125" style="1" customWidth="1"/>
    <col min="6130" max="6150" width="4.625" style="1" customWidth="1"/>
    <col min="6151" max="6151" width="9.125" style="1"/>
    <col min="6152" max="6152" width="3" style="1" customWidth="1"/>
    <col min="6153" max="6382" width="9.125" style="1"/>
    <col min="6383" max="6383" width="2.125" style="1" customWidth="1"/>
    <col min="6384" max="6384" width="7.75" style="1" customWidth="1"/>
    <col min="6385" max="6385" width="13.125" style="1" customWidth="1"/>
    <col min="6386" max="6406" width="4.625" style="1" customWidth="1"/>
    <col min="6407" max="6407" width="9.125" style="1"/>
    <col min="6408" max="6408" width="3" style="1" customWidth="1"/>
    <col min="6409" max="6638" width="9.125" style="1"/>
    <col min="6639" max="6639" width="2.125" style="1" customWidth="1"/>
    <col min="6640" max="6640" width="7.75" style="1" customWidth="1"/>
    <col min="6641" max="6641" width="13.125" style="1" customWidth="1"/>
    <col min="6642" max="6662" width="4.625" style="1" customWidth="1"/>
    <col min="6663" max="6663" width="9.125" style="1"/>
    <col min="6664" max="6664" width="3" style="1" customWidth="1"/>
    <col min="6665" max="6894" width="9.125" style="1"/>
    <col min="6895" max="6895" width="2.125" style="1" customWidth="1"/>
    <col min="6896" max="6896" width="7.75" style="1" customWidth="1"/>
    <col min="6897" max="6897" width="13.125" style="1" customWidth="1"/>
    <col min="6898" max="6918" width="4.625" style="1" customWidth="1"/>
    <col min="6919" max="6919" width="9.125" style="1"/>
    <col min="6920" max="6920" width="3" style="1" customWidth="1"/>
    <col min="6921" max="7150" width="9.125" style="1"/>
    <col min="7151" max="7151" width="2.125" style="1" customWidth="1"/>
    <col min="7152" max="7152" width="7.75" style="1" customWidth="1"/>
    <col min="7153" max="7153" width="13.125" style="1" customWidth="1"/>
    <col min="7154" max="7174" width="4.625" style="1" customWidth="1"/>
    <col min="7175" max="7175" width="9.125" style="1"/>
    <col min="7176" max="7176" width="3" style="1" customWidth="1"/>
    <col min="7177" max="7406" width="9.125" style="1"/>
    <col min="7407" max="7407" width="2.125" style="1" customWidth="1"/>
    <col min="7408" max="7408" width="7.75" style="1" customWidth="1"/>
    <col min="7409" max="7409" width="13.125" style="1" customWidth="1"/>
    <col min="7410" max="7430" width="4.625" style="1" customWidth="1"/>
    <col min="7431" max="7431" width="9.125" style="1"/>
    <col min="7432" max="7432" width="3" style="1" customWidth="1"/>
    <col min="7433" max="7662" width="9.125" style="1"/>
    <col min="7663" max="7663" width="2.125" style="1" customWidth="1"/>
    <col min="7664" max="7664" width="7.75" style="1" customWidth="1"/>
    <col min="7665" max="7665" width="13.125" style="1" customWidth="1"/>
    <col min="7666" max="7686" width="4.625" style="1" customWidth="1"/>
    <col min="7687" max="7687" width="9.125" style="1"/>
    <col min="7688" max="7688" width="3" style="1" customWidth="1"/>
    <col min="7689" max="7918" width="9.125" style="1"/>
    <col min="7919" max="7919" width="2.125" style="1" customWidth="1"/>
    <col min="7920" max="7920" width="7.75" style="1" customWidth="1"/>
    <col min="7921" max="7921" width="13.125" style="1" customWidth="1"/>
    <col min="7922" max="7942" width="4.625" style="1" customWidth="1"/>
    <col min="7943" max="7943" width="9.125" style="1"/>
    <col min="7944" max="7944" width="3" style="1" customWidth="1"/>
    <col min="7945" max="8174" width="9.125" style="1"/>
    <col min="8175" max="8175" width="2.125" style="1" customWidth="1"/>
    <col min="8176" max="8176" width="7.75" style="1" customWidth="1"/>
    <col min="8177" max="8177" width="13.125" style="1" customWidth="1"/>
    <col min="8178" max="8198" width="4.625" style="1" customWidth="1"/>
    <col min="8199" max="8199" width="9.125" style="1"/>
    <col min="8200" max="8200" width="3" style="1" customWidth="1"/>
    <col min="8201" max="8430" width="9.125" style="1"/>
    <col min="8431" max="8431" width="2.125" style="1" customWidth="1"/>
    <col min="8432" max="8432" width="7.75" style="1" customWidth="1"/>
    <col min="8433" max="8433" width="13.125" style="1" customWidth="1"/>
    <col min="8434" max="8454" width="4.625" style="1" customWidth="1"/>
    <col min="8455" max="8455" width="9.125" style="1"/>
    <col min="8456" max="8456" width="3" style="1" customWidth="1"/>
    <col min="8457" max="8686" width="9.125" style="1"/>
    <col min="8687" max="8687" width="2.125" style="1" customWidth="1"/>
    <col min="8688" max="8688" width="7.75" style="1" customWidth="1"/>
    <col min="8689" max="8689" width="13.125" style="1" customWidth="1"/>
    <col min="8690" max="8710" width="4.625" style="1" customWidth="1"/>
    <col min="8711" max="8711" width="9.125" style="1"/>
    <col min="8712" max="8712" width="3" style="1" customWidth="1"/>
    <col min="8713" max="8942" width="9.125" style="1"/>
    <col min="8943" max="8943" width="2.125" style="1" customWidth="1"/>
    <col min="8944" max="8944" width="7.75" style="1" customWidth="1"/>
    <col min="8945" max="8945" width="13.125" style="1" customWidth="1"/>
    <col min="8946" max="8966" width="4.625" style="1" customWidth="1"/>
    <col min="8967" max="8967" width="9.125" style="1"/>
    <col min="8968" max="8968" width="3" style="1" customWidth="1"/>
    <col min="8969" max="9198" width="9.125" style="1"/>
    <col min="9199" max="9199" width="2.125" style="1" customWidth="1"/>
    <col min="9200" max="9200" width="7.75" style="1" customWidth="1"/>
    <col min="9201" max="9201" width="13.125" style="1" customWidth="1"/>
    <col min="9202" max="9222" width="4.625" style="1" customWidth="1"/>
    <col min="9223" max="9223" width="9.125" style="1"/>
    <col min="9224" max="9224" width="3" style="1" customWidth="1"/>
    <col min="9225" max="9454" width="9.125" style="1"/>
    <col min="9455" max="9455" width="2.125" style="1" customWidth="1"/>
    <col min="9456" max="9456" width="7.75" style="1" customWidth="1"/>
    <col min="9457" max="9457" width="13.125" style="1" customWidth="1"/>
    <col min="9458" max="9478" width="4.625" style="1" customWidth="1"/>
    <col min="9479" max="9479" width="9.125" style="1"/>
    <col min="9480" max="9480" width="3" style="1" customWidth="1"/>
    <col min="9481" max="9710" width="9.125" style="1"/>
    <col min="9711" max="9711" width="2.125" style="1" customWidth="1"/>
    <col min="9712" max="9712" width="7.75" style="1" customWidth="1"/>
    <col min="9713" max="9713" width="13.125" style="1" customWidth="1"/>
    <col min="9714" max="9734" width="4.625" style="1" customWidth="1"/>
    <col min="9735" max="9735" width="9.125" style="1"/>
    <col min="9736" max="9736" width="3" style="1" customWidth="1"/>
    <col min="9737" max="9966" width="9.125" style="1"/>
    <col min="9967" max="9967" width="2.125" style="1" customWidth="1"/>
    <col min="9968" max="9968" width="7.75" style="1" customWidth="1"/>
    <col min="9969" max="9969" width="13.125" style="1" customWidth="1"/>
    <col min="9970" max="9990" width="4.625" style="1" customWidth="1"/>
    <col min="9991" max="9991" width="9.125" style="1"/>
    <col min="9992" max="9992" width="3" style="1" customWidth="1"/>
    <col min="9993" max="10222" width="9.125" style="1"/>
    <col min="10223" max="10223" width="2.125" style="1" customWidth="1"/>
    <col min="10224" max="10224" width="7.75" style="1" customWidth="1"/>
    <col min="10225" max="10225" width="13.125" style="1" customWidth="1"/>
    <col min="10226" max="10246" width="4.625" style="1" customWidth="1"/>
    <col min="10247" max="10247" width="9.125" style="1"/>
    <col min="10248" max="10248" width="3" style="1" customWidth="1"/>
    <col min="10249" max="10478" width="9.125" style="1"/>
    <col min="10479" max="10479" width="2.125" style="1" customWidth="1"/>
    <col min="10480" max="10480" width="7.75" style="1" customWidth="1"/>
    <col min="10481" max="10481" width="13.125" style="1" customWidth="1"/>
    <col min="10482" max="10502" width="4.625" style="1" customWidth="1"/>
    <col min="10503" max="10503" width="9.125" style="1"/>
    <col min="10504" max="10504" width="3" style="1" customWidth="1"/>
    <col min="10505" max="10734" width="9.125" style="1"/>
    <col min="10735" max="10735" width="2.125" style="1" customWidth="1"/>
    <col min="10736" max="10736" width="7.75" style="1" customWidth="1"/>
    <col min="10737" max="10737" width="13.125" style="1" customWidth="1"/>
    <col min="10738" max="10758" width="4.625" style="1" customWidth="1"/>
    <col min="10759" max="10759" width="9.125" style="1"/>
    <col min="10760" max="10760" width="3" style="1" customWidth="1"/>
    <col min="10761" max="10990" width="9.125" style="1"/>
    <col min="10991" max="10991" width="2.125" style="1" customWidth="1"/>
    <col min="10992" max="10992" width="7.75" style="1" customWidth="1"/>
    <col min="10993" max="10993" width="13.125" style="1" customWidth="1"/>
    <col min="10994" max="11014" width="4.625" style="1" customWidth="1"/>
    <col min="11015" max="11015" width="9.125" style="1"/>
    <col min="11016" max="11016" width="3" style="1" customWidth="1"/>
    <col min="11017" max="11246" width="9.125" style="1"/>
    <col min="11247" max="11247" width="2.125" style="1" customWidth="1"/>
    <col min="11248" max="11248" width="7.75" style="1" customWidth="1"/>
    <col min="11249" max="11249" width="13.125" style="1" customWidth="1"/>
    <col min="11250" max="11270" width="4.625" style="1" customWidth="1"/>
    <col min="11271" max="11271" width="9.125" style="1"/>
    <col min="11272" max="11272" width="3" style="1" customWidth="1"/>
    <col min="11273" max="11502" width="9.125" style="1"/>
    <col min="11503" max="11503" width="2.125" style="1" customWidth="1"/>
    <col min="11504" max="11504" width="7.75" style="1" customWidth="1"/>
    <col min="11505" max="11505" width="13.125" style="1" customWidth="1"/>
    <col min="11506" max="11526" width="4.625" style="1" customWidth="1"/>
    <col min="11527" max="11527" width="9.125" style="1"/>
    <col min="11528" max="11528" width="3" style="1" customWidth="1"/>
    <col min="11529" max="11758" width="9.125" style="1"/>
    <col min="11759" max="11759" width="2.125" style="1" customWidth="1"/>
    <col min="11760" max="11760" width="7.75" style="1" customWidth="1"/>
    <col min="11761" max="11761" width="13.125" style="1" customWidth="1"/>
    <col min="11762" max="11782" width="4.625" style="1" customWidth="1"/>
    <col min="11783" max="11783" width="9.125" style="1"/>
    <col min="11784" max="11784" width="3" style="1" customWidth="1"/>
    <col min="11785" max="12014" width="9.125" style="1"/>
    <col min="12015" max="12015" width="2.125" style="1" customWidth="1"/>
    <col min="12016" max="12016" width="7.75" style="1" customWidth="1"/>
    <col min="12017" max="12017" width="13.125" style="1" customWidth="1"/>
    <col min="12018" max="12038" width="4.625" style="1" customWidth="1"/>
    <col min="12039" max="12039" width="9.125" style="1"/>
    <col min="12040" max="12040" width="3" style="1" customWidth="1"/>
    <col min="12041" max="12270" width="9.125" style="1"/>
    <col min="12271" max="12271" width="2.125" style="1" customWidth="1"/>
    <col min="12272" max="12272" width="7.75" style="1" customWidth="1"/>
    <col min="12273" max="12273" width="13.125" style="1" customWidth="1"/>
    <col min="12274" max="12294" width="4.625" style="1" customWidth="1"/>
    <col min="12295" max="12295" width="9.125" style="1"/>
    <col min="12296" max="12296" width="3" style="1" customWidth="1"/>
    <col min="12297" max="12526" width="9.125" style="1"/>
    <col min="12527" max="12527" width="2.125" style="1" customWidth="1"/>
    <col min="12528" max="12528" width="7.75" style="1" customWidth="1"/>
    <col min="12529" max="12529" width="13.125" style="1" customWidth="1"/>
    <col min="12530" max="12550" width="4.625" style="1" customWidth="1"/>
    <col min="12551" max="12551" width="9.125" style="1"/>
    <col min="12552" max="12552" width="3" style="1" customWidth="1"/>
    <col min="12553" max="12782" width="9.125" style="1"/>
    <col min="12783" max="12783" width="2.125" style="1" customWidth="1"/>
    <col min="12784" max="12784" width="7.75" style="1" customWidth="1"/>
    <col min="12785" max="12785" width="13.125" style="1" customWidth="1"/>
    <col min="12786" max="12806" width="4.625" style="1" customWidth="1"/>
    <col min="12807" max="12807" width="9.125" style="1"/>
    <col min="12808" max="12808" width="3" style="1" customWidth="1"/>
    <col min="12809" max="13038" width="9.125" style="1"/>
    <col min="13039" max="13039" width="2.125" style="1" customWidth="1"/>
    <col min="13040" max="13040" width="7.75" style="1" customWidth="1"/>
    <col min="13041" max="13041" width="13.125" style="1" customWidth="1"/>
    <col min="13042" max="13062" width="4.625" style="1" customWidth="1"/>
    <col min="13063" max="13063" width="9.125" style="1"/>
    <col min="13064" max="13064" width="3" style="1" customWidth="1"/>
    <col min="13065" max="13294" width="9.125" style="1"/>
    <col min="13295" max="13295" width="2.125" style="1" customWidth="1"/>
    <col min="13296" max="13296" width="7.75" style="1" customWidth="1"/>
    <col min="13297" max="13297" width="13.125" style="1" customWidth="1"/>
    <col min="13298" max="13318" width="4.625" style="1" customWidth="1"/>
    <col min="13319" max="13319" width="9.125" style="1"/>
    <col min="13320" max="13320" width="3" style="1" customWidth="1"/>
    <col min="13321" max="13550" width="9.125" style="1"/>
    <col min="13551" max="13551" width="2.125" style="1" customWidth="1"/>
    <col min="13552" max="13552" width="7.75" style="1" customWidth="1"/>
    <col min="13553" max="13553" width="13.125" style="1" customWidth="1"/>
    <col min="13554" max="13574" width="4.625" style="1" customWidth="1"/>
    <col min="13575" max="13575" width="9.125" style="1"/>
    <col min="13576" max="13576" width="3" style="1" customWidth="1"/>
    <col min="13577" max="13806" width="9.125" style="1"/>
    <col min="13807" max="13807" width="2.125" style="1" customWidth="1"/>
    <col min="13808" max="13808" width="7.75" style="1" customWidth="1"/>
    <col min="13809" max="13809" width="13.125" style="1" customWidth="1"/>
    <col min="13810" max="13830" width="4.625" style="1" customWidth="1"/>
    <col min="13831" max="13831" width="9.125" style="1"/>
    <col min="13832" max="13832" width="3" style="1" customWidth="1"/>
    <col min="13833" max="14062" width="9.125" style="1"/>
    <col min="14063" max="14063" width="2.125" style="1" customWidth="1"/>
    <col min="14064" max="14064" width="7.75" style="1" customWidth="1"/>
    <col min="14065" max="14065" width="13.125" style="1" customWidth="1"/>
    <col min="14066" max="14086" width="4.625" style="1" customWidth="1"/>
    <col min="14087" max="14087" width="9.125" style="1"/>
    <col min="14088" max="14088" width="3" style="1" customWidth="1"/>
    <col min="14089" max="14318" width="9.125" style="1"/>
    <col min="14319" max="14319" width="2.125" style="1" customWidth="1"/>
    <col min="14320" max="14320" width="7.75" style="1" customWidth="1"/>
    <col min="14321" max="14321" width="13.125" style="1" customWidth="1"/>
    <col min="14322" max="14342" width="4.625" style="1" customWidth="1"/>
    <col min="14343" max="14343" width="9.125" style="1"/>
    <col min="14344" max="14344" width="3" style="1" customWidth="1"/>
    <col min="14345" max="14574" width="9.125" style="1"/>
    <col min="14575" max="14575" width="2.125" style="1" customWidth="1"/>
    <col min="14576" max="14576" width="7.75" style="1" customWidth="1"/>
    <col min="14577" max="14577" width="13.125" style="1" customWidth="1"/>
    <col min="14578" max="14598" width="4.625" style="1" customWidth="1"/>
    <col min="14599" max="14599" width="9.125" style="1"/>
    <col min="14600" max="14600" width="3" style="1" customWidth="1"/>
    <col min="14601" max="14830" width="9.125" style="1"/>
    <col min="14831" max="14831" width="2.125" style="1" customWidth="1"/>
    <col min="14832" max="14832" width="7.75" style="1" customWidth="1"/>
    <col min="14833" max="14833" width="13.125" style="1" customWidth="1"/>
    <col min="14834" max="14854" width="4.625" style="1" customWidth="1"/>
    <col min="14855" max="14855" width="9.125" style="1"/>
    <col min="14856" max="14856" width="3" style="1" customWidth="1"/>
    <col min="14857" max="15086" width="9.125" style="1"/>
    <col min="15087" max="15087" width="2.125" style="1" customWidth="1"/>
    <col min="15088" max="15088" width="7.75" style="1" customWidth="1"/>
    <col min="15089" max="15089" width="13.125" style="1" customWidth="1"/>
    <col min="15090" max="15110" width="4.625" style="1" customWidth="1"/>
    <col min="15111" max="15111" width="9.125" style="1"/>
    <col min="15112" max="15112" width="3" style="1" customWidth="1"/>
    <col min="15113" max="15342" width="9.125" style="1"/>
    <col min="15343" max="15343" width="2.125" style="1" customWidth="1"/>
    <col min="15344" max="15344" width="7.75" style="1" customWidth="1"/>
    <col min="15345" max="15345" width="13.125" style="1" customWidth="1"/>
    <col min="15346" max="15366" width="4.625" style="1" customWidth="1"/>
    <col min="15367" max="15367" width="9.125" style="1"/>
    <col min="15368" max="15368" width="3" style="1" customWidth="1"/>
    <col min="15369" max="15598" width="9.125" style="1"/>
    <col min="15599" max="15599" width="2.125" style="1" customWidth="1"/>
    <col min="15600" max="15600" width="7.75" style="1" customWidth="1"/>
    <col min="15601" max="15601" width="13.125" style="1" customWidth="1"/>
    <col min="15602" max="15622" width="4.625" style="1" customWidth="1"/>
    <col min="15623" max="15623" width="9.125" style="1"/>
    <col min="15624" max="15624" width="3" style="1" customWidth="1"/>
    <col min="15625" max="15854" width="9.125" style="1"/>
    <col min="15855" max="15855" width="2.125" style="1" customWidth="1"/>
    <col min="15856" max="15856" width="7.75" style="1" customWidth="1"/>
    <col min="15857" max="15857" width="13.125" style="1" customWidth="1"/>
    <col min="15858" max="15878" width="4.625" style="1" customWidth="1"/>
    <col min="15879" max="15879" width="9.125" style="1"/>
    <col min="15880" max="15880" width="3" style="1" customWidth="1"/>
    <col min="15881" max="16110" width="9.125" style="1"/>
    <col min="16111" max="16111" width="2.125" style="1" customWidth="1"/>
    <col min="16112" max="16112" width="7.75" style="1" customWidth="1"/>
    <col min="16113" max="16113" width="13.125" style="1" customWidth="1"/>
    <col min="16114" max="16134" width="4.625" style="1" customWidth="1"/>
    <col min="16135" max="16135" width="9.125" style="1"/>
    <col min="16136" max="16136" width="3" style="1" customWidth="1"/>
    <col min="16137" max="16384" width="9.125" style="1"/>
  </cols>
  <sheetData>
    <row r="1" spans="1:11" ht="21" customHeight="1" thickBot="1">
      <c r="A1" s="4" t="s">
        <v>106</v>
      </c>
      <c r="B1" s="5"/>
      <c r="C1" s="6"/>
      <c r="D1" s="5"/>
      <c r="E1" s="7"/>
      <c r="F1" s="8"/>
      <c r="G1" s="8"/>
      <c r="H1" s="8"/>
      <c r="I1" s="8"/>
      <c r="J1" s="50"/>
    </row>
    <row r="2" spans="1:11" ht="21.75" customHeight="1">
      <c r="A2" s="9" t="s">
        <v>102</v>
      </c>
      <c r="B2" s="10" t="s">
        <v>1</v>
      </c>
      <c r="C2" s="11" t="s">
        <v>2</v>
      </c>
      <c r="D2" s="11" t="s">
        <v>3</v>
      </c>
      <c r="E2" s="778" t="s">
        <v>4</v>
      </c>
      <c r="F2" s="779"/>
      <c r="G2" s="779"/>
      <c r="H2" s="779"/>
      <c r="I2" s="780"/>
      <c r="J2" s="51" t="s">
        <v>5</v>
      </c>
      <c r="K2" s="186" t="s">
        <v>531</v>
      </c>
    </row>
    <row r="3" spans="1:11" ht="21.75" customHeight="1">
      <c r="A3" s="12">
        <v>45641</v>
      </c>
      <c r="B3" s="13">
        <v>1</v>
      </c>
      <c r="C3" s="14">
        <v>0.41666666666666669</v>
      </c>
      <c r="D3" s="15">
        <v>51</v>
      </c>
      <c r="E3" s="16" t="s">
        <v>276</v>
      </c>
      <c r="F3" s="33">
        <v>0</v>
      </c>
      <c r="G3" s="61" t="s">
        <v>98</v>
      </c>
      <c r="H3" s="62">
        <v>5</v>
      </c>
      <c r="I3" s="52" t="s">
        <v>545</v>
      </c>
      <c r="J3" s="677">
        <v>53</v>
      </c>
      <c r="K3" s="186" t="s">
        <v>554</v>
      </c>
    </row>
    <row r="4" spans="1:11" ht="21.75" customHeight="1">
      <c r="A4" s="20" t="str">
        <f>"（"&amp;TEXT(A3,"aaa")&amp;"）"</f>
        <v>（日）</v>
      </c>
      <c r="B4" s="13">
        <v>2</v>
      </c>
      <c r="C4" s="21">
        <v>0.45833333333333331</v>
      </c>
      <c r="D4" s="15" t="s">
        <v>551</v>
      </c>
      <c r="E4" s="22" t="s">
        <v>276</v>
      </c>
      <c r="F4" s="33">
        <v>2</v>
      </c>
      <c r="G4" s="61" t="s">
        <v>98</v>
      </c>
      <c r="H4" s="62">
        <v>1</v>
      </c>
      <c r="I4" s="55" t="s">
        <v>538</v>
      </c>
      <c r="J4" s="53" t="s">
        <v>525</v>
      </c>
      <c r="K4" s="186" t="s">
        <v>555</v>
      </c>
    </row>
    <row r="5" spans="1:11" ht="21.75" customHeight="1">
      <c r="A5" s="23" t="s">
        <v>103</v>
      </c>
      <c r="B5" s="13">
        <v>3</v>
      </c>
      <c r="C5" s="21">
        <v>0.5</v>
      </c>
      <c r="D5" s="15">
        <v>53</v>
      </c>
      <c r="E5" s="22" t="s">
        <v>456</v>
      </c>
      <c r="F5" s="33">
        <v>0</v>
      </c>
      <c r="G5" s="61" t="s">
        <v>98</v>
      </c>
      <c r="H5" s="62">
        <v>2</v>
      </c>
      <c r="I5" s="55" t="s">
        <v>144</v>
      </c>
      <c r="J5" s="53" t="s">
        <v>547</v>
      </c>
      <c r="K5" s="186" t="s">
        <v>547</v>
      </c>
    </row>
    <row r="6" spans="1:11" ht="21" customHeight="1">
      <c r="A6" s="24" t="s">
        <v>129</v>
      </c>
      <c r="B6" s="13">
        <v>4</v>
      </c>
      <c r="C6" s="21">
        <v>0.54166666666666663</v>
      </c>
      <c r="D6" s="15" t="s">
        <v>552</v>
      </c>
      <c r="E6" s="22" t="s">
        <v>144</v>
      </c>
      <c r="F6" s="33">
        <v>0</v>
      </c>
      <c r="G6" s="647" t="s">
        <v>583</v>
      </c>
      <c r="H6" s="62">
        <v>0</v>
      </c>
      <c r="I6" s="55" t="s">
        <v>539</v>
      </c>
      <c r="J6" s="53" t="s">
        <v>526</v>
      </c>
      <c r="K6" s="186" t="s">
        <v>556</v>
      </c>
    </row>
    <row r="7" spans="1:11" ht="21.75" customHeight="1">
      <c r="A7" s="25" t="s">
        <v>21</v>
      </c>
      <c r="B7" s="13">
        <v>5</v>
      </c>
      <c r="C7" s="21">
        <v>0.58333333333333337</v>
      </c>
      <c r="D7" s="15">
        <v>56</v>
      </c>
      <c r="E7" s="22" t="s">
        <v>144</v>
      </c>
      <c r="F7" s="33">
        <v>6</v>
      </c>
      <c r="G7" s="61" t="s">
        <v>98</v>
      </c>
      <c r="H7" s="62">
        <v>0</v>
      </c>
      <c r="I7" s="55" t="s">
        <v>143</v>
      </c>
      <c r="J7" s="53" t="s">
        <v>574</v>
      </c>
      <c r="K7" s="186" t="s">
        <v>548</v>
      </c>
    </row>
    <row r="8" spans="1:11" ht="21.75" customHeight="1">
      <c r="A8" s="26" t="s">
        <v>529</v>
      </c>
      <c r="B8" s="27">
        <v>6</v>
      </c>
      <c r="C8" s="21">
        <v>0.625</v>
      </c>
      <c r="D8" s="15" t="s">
        <v>553</v>
      </c>
      <c r="E8" s="22" t="s">
        <v>420</v>
      </c>
      <c r="F8" s="33">
        <v>1</v>
      </c>
      <c r="G8" s="61" t="s">
        <v>98</v>
      </c>
      <c r="H8" s="62">
        <v>0</v>
      </c>
      <c r="I8" s="55" t="s">
        <v>540</v>
      </c>
      <c r="J8" s="53" t="s">
        <v>574</v>
      </c>
      <c r="K8" s="186" t="s">
        <v>557</v>
      </c>
    </row>
    <row r="9" spans="1:11" ht="21.75" customHeight="1">
      <c r="A9" s="12"/>
      <c r="B9" s="27">
        <v>7</v>
      </c>
      <c r="C9" s="21"/>
      <c r="D9" s="15"/>
      <c r="E9" s="22"/>
      <c r="F9" s="33"/>
      <c r="G9" s="61"/>
      <c r="H9" s="62"/>
      <c r="I9" s="55"/>
      <c r="J9" s="53"/>
    </row>
    <row r="10" spans="1:11" ht="21.75" customHeight="1">
      <c r="A10" s="200" t="s">
        <v>105</v>
      </c>
      <c r="B10" s="27">
        <v>8</v>
      </c>
      <c r="C10" s="21"/>
      <c r="D10" s="15"/>
      <c r="E10" s="22"/>
      <c r="F10" s="33"/>
      <c r="G10" s="61"/>
      <c r="H10" s="62"/>
      <c r="I10" s="55"/>
      <c r="J10" s="53"/>
    </row>
    <row r="11" spans="1:11" ht="21.75" customHeight="1">
      <c r="A11" s="12"/>
      <c r="B11" s="27">
        <v>9</v>
      </c>
      <c r="C11" s="21"/>
      <c r="D11" s="15"/>
      <c r="E11" s="30"/>
      <c r="F11" s="33"/>
      <c r="G11" s="61"/>
      <c r="H11" s="62"/>
      <c r="I11" s="55"/>
      <c r="J11" s="53"/>
    </row>
    <row r="12" spans="1:11" ht="21.75" customHeight="1" thickBot="1">
      <c r="A12" s="173"/>
      <c r="B12" s="27">
        <v>10</v>
      </c>
      <c r="C12" s="21"/>
      <c r="D12" s="15"/>
      <c r="E12" s="22"/>
      <c r="F12" s="33"/>
      <c r="G12" s="61"/>
      <c r="H12" s="62"/>
      <c r="I12" s="55"/>
      <c r="J12" s="53"/>
    </row>
    <row r="13" spans="1:11" ht="21.75" customHeight="1">
      <c r="A13" s="29" t="s">
        <v>104</v>
      </c>
      <c r="B13" s="27">
        <v>11</v>
      </c>
      <c r="C13" s="21"/>
      <c r="D13" s="15"/>
      <c r="E13" s="22"/>
      <c r="F13" s="33"/>
      <c r="G13" s="61"/>
      <c r="H13" s="62"/>
      <c r="I13" s="55"/>
      <c r="J13" s="53"/>
    </row>
    <row r="14" spans="1:11" ht="21.75" customHeight="1">
      <c r="A14" s="26" t="s">
        <v>530</v>
      </c>
      <c r="B14" s="27">
        <v>12</v>
      </c>
      <c r="C14" s="21"/>
      <c r="D14" s="15"/>
      <c r="E14" s="22"/>
      <c r="F14" s="33"/>
      <c r="G14" s="61"/>
      <c r="H14" s="62"/>
      <c r="I14" s="30"/>
      <c r="J14" s="53"/>
    </row>
    <row r="15" spans="1:11" ht="21.75" customHeight="1" thickBot="1">
      <c r="A15" s="35"/>
      <c r="B15" s="36"/>
      <c r="C15" s="37"/>
      <c r="D15" s="38"/>
      <c r="E15" s="32"/>
      <c r="F15" s="49"/>
      <c r="G15" s="49"/>
      <c r="H15" s="49"/>
      <c r="I15" s="58"/>
      <c r="J15" s="59"/>
    </row>
    <row r="16" spans="1:11" ht="21.75" customHeight="1" thickBot="1"/>
    <row r="17" spans="1:11" ht="21.75" customHeight="1">
      <c r="A17" s="9" t="s">
        <v>102</v>
      </c>
      <c r="B17" s="10" t="s">
        <v>1</v>
      </c>
      <c r="C17" s="11" t="s">
        <v>2</v>
      </c>
      <c r="D17" s="11" t="s">
        <v>3</v>
      </c>
      <c r="E17" s="778" t="s">
        <v>4</v>
      </c>
      <c r="F17" s="779"/>
      <c r="G17" s="779"/>
      <c r="H17" s="779"/>
      <c r="I17" s="780"/>
      <c r="J17" s="51" t="s">
        <v>5</v>
      </c>
      <c r="K17" s="186" t="s">
        <v>531</v>
      </c>
    </row>
    <row r="18" spans="1:11" ht="21.75" customHeight="1">
      <c r="A18" s="12">
        <v>45641</v>
      </c>
      <c r="B18" s="13">
        <v>1</v>
      </c>
      <c r="C18" s="14">
        <v>0.41666666666666669</v>
      </c>
      <c r="D18" s="15">
        <v>52</v>
      </c>
      <c r="E18" s="16" t="s">
        <v>143</v>
      </c>
      <c r="F18" s="33">
        <v>12</v>
      </c>
      <c r="G18" s="61" t="s">
        <v>98</v>
      </c>
      <c r="H18" s="62">
        <v>0</v>
      </c>
      <c r="I18" s="52" t="s">
        <v>288</v>
      </c>
      <c r="J18" s="677" t="s">
        <v>550</v>
      </c>
      <c r="K18" s="186" t="s">
        <v>558</v>
      </c>
    </row>
    <row r="19" spans="1:11" ht="21.75" customHeight="1">
      <c r="A19" s="20" t="str">
        <f>"（"&amp;TEXT(A18,"aaa")&amp;"）"</f>
        <v>（日）</v>
      </c>
      <c r="B19" s="13">
        <v>2</v>
      </c>
      <c r="C19" s="21">
        <v>0.45833333333333331</v>
      </c>
      <c r="D19" s="15" t="s">
        <v>524</v>
      </c>
      <c r="E19" s="22" t="s">
        <v>143</v>
      </c>
      <c r="F19" s="33">
        <v>2</v>
      </c>
      <c r="G19" s="61" t="s">
        <v>98</v>
      </c>
      <c r="H19" s="62">
        <v>1</v>
      </c>
      <c r="I19" s="55" t="s">
        <v>537</v>
      </c>
      <c r="J19" s="684" t="s">
        <v>580</v>
      </c>
      <c r="K19" s="186" t="s">
        <v>560</v>
      </c>
    </row>
    <row r="20" spans="1:11" ht="21" customHeight="1">
      <c r="A20" s="23" t="s">
        <v>103</v>
      </c>
      <c r="B20" s="13">
        <v>3</v>
      </c>
      <c r="C20" s="21">
        <v>0.5</v>
      </c>
      <c r="D20" s="15">
        <v>54</v>
      </c>
      <c r="E20" s="22" t="s">
        <v>538</v>
      </c>
      <c r="F20" s="33">
        <v>1</v>
      </c>
      <c r="G20" s="647" t="s">
        <v>581</v>
      </c>
      <c r="H20" s="62">
        <v>1</v>
      </c>
      <c r="I20" s="55" t="s">
        <v>143</v>
      </c>
      <c r="J20" s="53" t="s">
        <v>546</v>
      </c>
      <c r="K20" s="186" t="s">
        <v>561</v>
      </c>
    </row>
    <row r="21" spans="1:11" ht="18" customHeight="1">
      <c r="A21" s="24" t="s">
        <v>130</v>
      </c>
      <c r="B21" s="13">
        <v>4</v>
      </c>
      <c r="C21" s="21">
        <v>0.54166666666666663</v>
      </c>
      <c r="D21" s="15" t="s">
        <v>527</v>
      </c>
      <c r="E21" s="679" t="s">
        <v>559</v>
      </c>
      <c r="F21" s="33"/>
      <c r="G21" s="61" t="s">
        <v>98</v>
      </c>
      <c r="H21" s="62"/>
      <c r="I21" s="55" t="s">
        <v>301</v>
      </c>
      <c r="J21" s="53" t="s">
        <v>508</v>
      </c>
      <c r="K21" s="186" t="s">
        <v>562</v>
      </c>
    </row>
    <row r="22" spans="1:11" ht="18" customHeight="1">
      <c r="A22" s="25" t="s">
        <v>21</v>
      </c>
      <c r="B22" s="13">
        <v>5</v>
      </c>
      <c r="C22" s="21">
        <v>0.58333333333333337</v>
      </c>
      <c r="D22" s="15">
        <v>55</v>
      </c>
      <c r="E22" s="22" t="s">
        <v>151</v>
      </c>
      <c r="F22" s="33">
        <v>2</v>
      </c>
      <c r="G22" s="647" t="s">
        <v>582</v>
      </c>
      <c r="H22" s="62">
        <v>2</v>
      </c>
      <c r="I22" s="55" t="s">
        <v>146</v>
      </c>
      <c r="J22" s="53" t="s">
        <v>574</v>
      </c>
      <c r="K22" s="186" t="s">
        <v>549</v>
      </c>
    </row>
    <row r="23" spans="1:11" ht="18" customHeight="1">
      <c r="A23" s="26" t="s">
        <v>529</v>
      </c>
      <c r="B23" s="27">
        <v>6</v>
      </c>
      <c r="C23" s="21"/>
      <c r="D23" s="15"/>
      <c r="E23" s="22"/>
      <c r="F23" s="33"/>
      <c r="G23" s="61"/>
      <c r="H23" s="62"/>
      <c r="I23" s="55"/>
      <c r="J23" s="53"/>
    </row>
    <row r="24" spans="1:11" ht="18" customHeight="1">
      <c r="A24" s="12"/>
      <c r="B24" s="27">
        <v>7</v>
      </c>
      <c r="C24" s="21"/>
      <c r="D24" s="15"/>
      <c r="E24" s="22"/>
      <c r="F24" s="33"/>
      <c r="G24" s="61"/>
      <c r="H24" s="62"/>
      <c r="I24" s="55"/>
      <c r="J24" s="53"/>
    </row>
    <row r="25" spans="1:11" ht="18" customHeight="1">
      <c r="A25" s="200" t="s">
        <v>105</v>
      </c>
      <c r="B25" s="27">
        <v>8</v>
      </c>
      <c r="C25" s="21"/>
      <c r="D25" s="15"/>
      <c r="E25" s="680" t="s">
        <v>528</v>
      </c>
      <c r="F25" s="33"/>
      <c r="G25" s="61"/>
      <c r="H25" s="62"/>
      <c r="I25" s="55"/>
      <c r="J25" s="53"/>
    </row>
    <row r="26" spans="1:11" ht="18" customHeight="1">
      <c r="A26" s="12"/>
      <c r="B26" s="27">
        <v>9</v>
      </c>
      <c r="C26" s="21"/>
      <c r="D26" s="15"/>
      <c r="E26" s="30"/>
      <c r="F26" s="33"/>
      <c r="G26" s="61"/>
      <c r="H26" s="62"/>
      <c r="I26" s="55"/>
      <c r="J26" s="53"/>
    </row>
    <row r="27" spans="1:11" ht="18" customHeight="1" thickBot="1">
      <c r="A27" s="173"/>
      <c r="B27" s="27">
        <v>10</v>
      </c>
      <c r="C27" s="21"/>
      <c r="D27" s="15"/>
      <c r="E27" s="22"/>
      <c r="F27" s="33"/>
      <c r="G27" s="61"/>
      <c r="H27" s="62"/>
      <c r="I27" s="55"/>
      <c r="J27" s="53"/>
    </row>
    <row r="28" spans="1:11" ht="18" customHeight="1">
      <c r="A28" s="29" t="s">
        <v>104</v>
      </c>
      <c r="B28" s="27">
        <v>11</v>
      </c>
      <c r="C28" s="21"/>
      <c r="D28" s="15"/>
      <c r="E28" s="22"/>
      <c r="F28" s="33"/>
      <c r="G28" s="61"/>
      <c r="H28" s="62"/>
      <c r="I28" s="55"/>
      <c r="J28" s="53"/>
    </row>
    <row r="29" spans="1:11" ht="18" customHeight="1">
      <c r="A29" s="26" t="s">
        <v>530</v>
      </c>
      <c r="B29" s="27">
        <v>12</v>
      </c>
      <c r="C29" s="21"/>
      <c r="D29" s="15"/>
      <c r="E29" s="22"/>
      <c r="F29" s="33"/>
      <c r="G29" s="61"/>
      <c r="H29" s="62"/>
      <c r="I29" s="30"/>
      <c r="J29" s="53"/>
    </row>
    <row r="30" spans="1:11" ht="18" customHeight="1" thickBot="1">
      <c r="A30" s="35"/>
      <c r="B30" s="36"/>
      <c r="C30" s="37"/>
      <c r="D30" s="38"/>
      <c r="E30" s="32"/>
      <c r="F30" s="49"/>
      <c r="G30" s="49"/>
      <c r="H30" s="49"/>
      <c r="I30" s="58"/>
      <c r="J30" s="59"/>
    </row>
  </sheetData>
  <mergeCells count="2">
    <mergeCell ref="E2:I2"/>
    <mergeCell ref="E17:I17"/>
  </mergeCells>
  <phoneticPr fontId="36"/>
  <printOptions horizontalCentered="1"/>
  <pageMargins left="0.23622047244094499" right="0.23622047244094499" top="0.74803149606299202" bottom="0.74803149606299202" header="0.31496062992126" footer="0.31496062992126"/>
  <pageSetup paperSize="9" scale="87" firstPageNumber="4294963191" orientation="portrait" useFirstPageNumber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R31"/>
  <sheetViews>
    <sheetView workbookViewId="0">
      <selection activeCell="J21" sqref="J21"/>
    </sheetView>
  </sheetViews>
  <sheetFormatPr defaultRowHeight="13.5"/>
  <cols>
    <col min="1" max="1" width="9.25" bestFit="1" customWidth="1"/>
    <col min="2" max="3" width="9.25" customWidth="1"/>
    <col min="4" max="4" width="9" style="523"/>
    <col min="8" max="13" width="9.25" bestFit="1" customWidth="1"/>
    <col min="16" max="17" width="9.25" bestFit="1" customWidth="1"/>
  </cols>
  <sheetData>
    <row r="1" spans="1:17" s="523" customFormat="1" ht="20.100000000000001" customHeight="1">
      <c r="A1" s="525"/>
      <c r="B1" s="526"/>
      <c r="C1" s="526"/>
      <c r="D1" s="526">
        <v>45598</v>
      </c>
      <c r="E1" s="526">
        <v>45599</v>
      </c>
      <c r="F1" s="527">
        <v>45600</v>
      </c>
      <c r="G1" s="526">
        <v>45605</v>
      </c>
      <c r="H1" s="526">
        <v>45606</v>
      </c>
      <c r="I1" s="526">
        <v>45612</v>
      </c>
      <c r="J1" s="526">
        <v>45613</v>
      </c>
      <c r="K1" s="526">
        <v>45619</v>
      </c>
      <c r="L1" s="526">
        <v>45620</v>
      </c>
      <c r="M1" s="526">
        <v>45626</v>
      </c>
      <c r="N1" s="526">
        <v>45627</v>
      </c>
      <c r="O1" s="526">
        <v>45634</v>
      </c>
      <c r="P1" s="526">
        <v>45640</v>
      </c>
      <c r="Q1" s="528">
        <v>45641</v>
      </c>
    </row>
    <row r="2" spans="1:17" s="523" customFormat="1" ht="20.100000000000001" customHeight="1">
      <c r="A2" s="882" t="s">
        <v>144</v>
      </c>
      <c r="B2" s="560"/>
      <c r="C2" s="560" t="s">
        <v>131</v>
      </c>
      <c r="D2" s="561"/>
      <c r="E2" s="561"/>
      <c r="F2" s="561"/>
      <c r="G2" s="561" t="s">
        <v>422</v>
      </c>
      <c r="H2" s="561"/>
      <c r="I2" s="561"/>
      <c r="J2" s="561"/>
      <c r="K2" s="561"/>
      <c r="L2" s="567" t="s">
        <v>423</v>
      </c>
      <c r="M2" s="567"/>
      <c r="N2" s="567"/>
      <c r="O2" s="567"/>
      <c r="P2" s="561" t="s">
        <v>424</v>
      </c>
      <c r="Q2" s="568"/>
    </row>
    <row r="3" spans="1:17" ht="20.100000000000001" customHeight="1">
      <c r="A3" s="883"/>
      <c r="B3" s="562"/>
      <c r="C3" s="562" t="s">
        <v>406</v>
      </c>
      <c r="D3" s="563"/>
      <c r="E3" s="564"/>
      <c r="F3" s="564"/>
      <c r="G3" s="564" t="s">
        <v>422</v>
      </c>
      <c r="H3" s="530" t="s">
        <v>425</v>
      </c>
      <c r="I3" s="606"/>
      <c r="J3" s="566" t="s">
        <v>426</v>
      </c>
      <c r="K3" s="606"/>
      <c r="L3" s="606"/>
      <c r="M3" s="606"/>
      <c r="N3" s="606"/>
      <c r="O3" s="566" t="s">
        <v>427</v>
      </c>
      <c r="P3" s="564" t="s">
        <v>424</v>
      </c>
      <c r="Q3" s="565"/>
    </row>
    <row r="4" spans="1:17" ht="19.5" customHeight="1">
      <c r="A4" s="534" t="s">
        <v>419</v>
      </c>
      <c r="B4" s="538"/>
      <c r="C4" s="538" t="s">
        <v>37</v>
      </c>
      <c r="D4" s="537"/>
      <c r="E4" s="538"/>
      <c r="F4" s="536"/>
      <c r="G4" s="538"/>
      <c r="H4" s="536" t="s">
        <v>417</v>
      </c>
      <c r="I4" s="538"/>
      <c r="J4" s="538" t="s">
        <v>417</v>
      </c>
      <c r="K4" s="604"/>
      <c r="L4" s="538"/>
      <c r="M4" s="536" t="s">
        <v>416</v>
      </c>
      <c r="N4" s="605"/>
      <c r="O4" s="538"/>
      <c r="P4" s="538"/>
      <c r="Q4" s="593"/>
    </row>
    <row r="5" spans="1:17" ht="20.100000000000001" customHeight="1">
      <c r="A5" s="884" t="s">
        <v>142</v>
      </c>
      <c r="B5" s="569"/>
      <c r="C5" s="569" t="s">
        <v>131</v>
      </c>
      <c r="D5" s="570"/>
      <c r="E5" s="571"/>
      <c r="F5" s="571"/>
      <c r="G5" s="571"/>
      <c r="H5" s="571"/>
      <c r="I5" s="569" t="s">
        <v>416</v>
      </c>
      <c r="J5" s="571"/>
      <c r="K5" s="571"/>
      <c r="L5" s="571"/>
      <c r="M5" s="571"/>
      <c r="N5" s="571"/>
      <c r="O5" s="569" t="s">
        <v>421</v>
      </c>
      <c r="P5" s="571"/>
      <c r="Q5" s="572" t="s">
        <v>421</v>
      </c>
    </row>
    <row r="6" spans="1:17" ht="20.100000000000001" customHeight="1">
      <c r="A6" s="885"/>
      <c r="B6" s="573"/>
      <c r="C6" s="573" t="s">
        <v>406</v>
      </c>
      <c r="D6" s="574"/>
      <c r="E6" s="575"/>
      <c r="F6" s="575"/>
      <c r="G6" s="575"/>
      <c r="H6" s="575"/>
      <c r="I6" s="573" t="s">
        <v>416</v>
      </c>
      <c r="J6" s="610"/>
      <c r="K6" s="610"/>
      <c r="L6" s="610"/>
      <c r="M6" s="610"/>
      <c r="N6" s="610"/>
      <c r="O6" s="573" t="s">
        <v>421</v>
      </c>
      <c r="P6" s="575"/>
      <c r="Q6" s="576" t="s">
        <v>421</v>
      </c>
    </row>
    <row r="7" spans="1:17" s="289" customFormat="1" ht="20.100000000000001" customHeight="1">
      <c r="A7" s="879" t="s">
        <v>414</v>
      </c>
      <c r="B7" s="539"/>
      <c r="C7" s="539" t="s">
        <v>131</v>
      </c>
      <c r="D7" s="541"/>
      <c r="E7" s="539"/>
      <c r="F7" s="539"/>
      <c r="G7" s="539" t="s">
        <v>415</v>
      </c>
      <c r="H7" s="539"/>
      <c r="I7" s="539" t="s">
        <v>416</v>
      </c>
      <c r="J7" s="539" t="s">
        <v>417</v>
      </c>
      <c r="K7" s="539"/>
      <c r="L7" s="539" t="s">
        <v>417</v>
      </c>
      <c r="M7" s="539" t="s">
        <v>416</v>
      </c>
      <c r="N7" s="539"/>
      <c r="O7" s="539"/>
      <c r="P7" s="539"/>
      <c r="Q7" s="559"/>
    </row>
    <row r="8" spans="1:17" s="289" customFormat="1" ht="20.100000000000001" customHeight="1">
      <c r="A8" s="880"/>
      <c r="B8" s="533"/>
      <c r="C8" s="533" t="s">
        <v>406</v>
      </c>
      <c r="D8" s="535"/>
      <c r="E8" s="533"/>
      <c r="F8" s="533"/>
      <c r="G8" s="532" t="s">
        <v>418</v>
      </c>
      <c r="H8" s="531" t="s">
        <v>417</v>
      </c>
      <c r="I8" s="532" t="s">
        <v>418</v>
      </c>
      <c r="J8" s="611"/>
      <c r="K8" s="611"/>
      <c r="L8" s="533" t="s">
        <v>417</v>
      </c>
      <c r="M8" s="611"/>
      <c r="N8" s="611"/>
      <c r="O8" s="611"/>
      <c r="P8" s="533"/>
      <c r="Q8" s="540"/>
    </row>
    <row r="9" spans="1:17" ht="20.100000000000001" customHeight="1">
      <c r="A9" s="875" t="s">
        <v>143</v>
      </c>
      <c r="B9" s="552"/>
      <c r="C9" s="552" t="s">
        <v>131</v>
      </c>
      <c r="D9" s="556" t="s">
        <v>415</v>
      </c>
      <c r="E9" s="550"/>
      <c r="F9" s="550"/>
      <c r="G9" s="550" t="s">
        <v>416</v>
      </c>
      <c r="H9" s="550"/>
      <c r="I9" s="550"/>
      <c r="J9" s="550"/>
      <c r="K9" s="550" t="s">
        <v>421</v>
      </c>
      <c r="L9" s="550"/>
      <c r="M9" s="550"/>
      <c r="N9" s="550"/>
      <c r="O9" s="550"/>
      <c r="P9" s="550"/>
      <c r="Q9" s="551"/>
    </row>
    <row r="10" spans="1:17" ht="20.100000000000001" customHeight="1">
      <c r="A10" s="881"/>
      <c r="B10" s="547"/>
      <c r="C10" s="547" t="s">
        <v>407</v>
      </c>
      <c r="D10" s="557" t="s">
        <v>415</v>
      </c>
      <c r="E10" s="548"/>
      <c r="F10" s="548"/>
      <c r="G10" s="548" t="s">
        <v>416</v>
      </c>
      <c r="H10" s="548"/>
      <c r="I10" s="607"/>
      <c r="J10" s="607"/>
      <c r="K10" s="548" t="s">
        <v>421</v>
      </c>
      <c r="L10" s="607"/>
      <c r="M10" s="607"/>
      <c r="N10" s="624"/>
      <c r="O10" s="607"/>
      <c r="P10" s="548"/>
      <c r="Q10" s="549"/>
    </row>
    <row r="11" spans="1:17" ht="20.100000000000001" customHeight="1">
      <c r="A11" s="876"/>
      <c r="B11" s="553"/>
      <c r="C11" s="553" t="s">
        <v>408</v>
      </c>
      <c r="D11" s="558" t="s">
        <v>415</v>
      </c>
      <c r="E11" s="554"/>
      <c r="F11" s="554"/>
      <c r="G11" s="554" t="s">
        <v>416</v>
      </c>
      <c r="H11" s="554"/>
      <c r="I11" s="608"/>
      <c r="J11" s="608"/>
      <c r="K11" s="608"/>
      <c r="L11" s="608"/>
      <c r="M11" s="608"/>
      <c r="N11" s="608"/>
      <c r="O11" s="608"/>
      <c r="P11" s="554"/>
      <c r="Q11" s="555"/>
    </row>
    <row r="12" spans="1:17" ht="20.100000000000001" customHeight="1">
      <c r="A12" s="882" t="s">
        <v>301</v>
      </c>
      <c r="B12" s="560"/>
      <c r="C12" s="560" t="s">
        <v>131</v>
      </c>
      <c r="D12" s="598" t="s">
        <v>428</v>
      </c>
      <c r="E12" s="542" t="s">
        <v>338</v>
      </c>
      <c r="F12" s="599" t="s">
        <v>429</v>
      </c>
      <c r="G12" s="560" t="s">
        <v>417</v>
      </c>
      <c r="H12" s="560" t="s">
        <v>417</v>
      </c>
      <c r="I12" s="596" t="s">
        <v>446</v>
      </c>
      <c r="J12" s="560" t="s">
        <v>421</v>
      </c>
      <c r="K12" s="602" t="s">
        <v>338</v>
      </c>
      <c r="L12" s="560" t="s">
        <v>417</v>
      </c>
      <c r="M12" s="560" t="s">
        <v>421</v>
      </c>
      <c r="N12" s="602" t="s">
        <v>338</v>
      </c>
      <c r="O12" s="560" t="s">
        <v>421</v>
      </c>
      <c r="P12" s="560" t="s">
        <v>338</v>
      </c>
      <c r="Q12" s="560" t="s">
        <v>338</v>
      </c>
    </row>
    <row r="13" spans="1:17" ht="20.100000000000001" customHeight="1">
      <c r="A13" s="881"/>
      <c r="B13" s="547"/>
      <c r="C13" s="547" t="s">
        <v>407</v>
      </c>
      <c r="D13" s="600" t="s">
        <v>428</v>
      </c>
      <c r="E13" s="552" t="s">
        <v>338</v>
      </c>
      <c r="F13" s="547" t="s">
        <v>447</v>
      </c>
      <c r="G13" s="547" t="s">
        <v>338</v>
      </c>
      <c r="H13" s="547" t="s">
        <v>448</v>
      </c>
      <c r="I13" s="542" t="s">
        <v>449</v>
      </c>
      <c r="J13" s="547" t="s">
        <v>421</v>
      </c>
      <c r="K13" s="547" t="s">
        <v>450</v>
      </c>
      <c r="L13" s="612" t="s">
        <v>338</v>
      </c>
      <c r="M13" s="612" t="s">
        <v>338</v>
      </c>
      <c r="N13" s="612" t="s">
        <v>338</v>
      </c>
      <c r="O13" s="612" t="s">
        <v>338</v>
      </c>
      <c r="P13" s="547" t="s">
        <v>338</v>
      </c>
      <c r="Q13" s="547" t="s">
        <v>338</v>
      </c>
    </row>
    <row r="14" spans="1:17" ht="20.100000000000001" customHeight="1">
      <c r="A14" s="881"/>
      <c r="B14" s="547"/>
      <c r="C14" s="547" t="s">
        <v>408</v>
      </c>
      <c r="D14" s="600" t="s">
        <v>428</v>
      </c>
      <c r="E14" s="547" t="s">
        <v>429</v>
      </c>
      <c r="F14" s="547" t="s">
        <v>447</v>
      </c>
      <c r="G14" s="547" t="s">
        <v>417</v>
      </c>
      <c r="H14" s="592" t="s">
        <v>417</v>
      </c>
      <c r="I14" s="542" t="s">
        <v>446</v>
      </c>
      <c r="J14" s="547" t="s">
        <v>421</v>
      </c>
      <c r="K14" s="612" t="s">
        <v>338</v>
      </c>
      <c r="L14" s="547" t="s">
        <v>417</v>
      </c>
      <c r="M14" s="547" t="s">
        <v>421</v>
      </c>
      <c r="N14" s="612" t="s">
        <v>338</v>
      </c>
      <c r="O14" s="547" t="s">
        <v>421</v>
      </c>
      <c r="P14" s="547" t="s">
        <v>338</v>
      </c>
      <c r="Q14" s="547" t="s">
        <v>338</v>
      </c>
    </row>
    <row r="15" spans="1:17" ht="20.100000000000001" customHeight="1">
      <c r="A15" s="883"/>
      <c r="B15" s="562"/>
      <c r="C15" s="562" t="s">
        <v>409</v>
      </c>
      <c r="D15" s="601" t="s">
        <v>428</v>
      </c>
      <c r="E15" s="552" t="s">
        <v>338</v>
      </c>
      <c r="F15" s="562" t="s">
        <v>447</v>
      </c>
      <c r="G15" s="562" t="s">
        <v>417</v>
      </c>
      <c r="H15" s="562" t="s">
        <v>338</v>
      </c>
      <c r="I15" s="597" t="s">
        <v>446</v>
      </c>
      <c r="J15" s="611" t="s">
        <v>338</v>
      </c>
      <c r="K15" s="611" t="s">
        <v>338</v>
      </c>
      <c r="L15" s="611" t="s">
        <v>338</v>
      </c>
      <c r="M15" s="611" t="s">
        <v>338</v>
      </c>
      <c r="N15" s="611" t="s">
        <v>338</v>
      </c>
      <c r="O15" s="611" t="s">
        <v>338</v>
      </c>
      <c r="P15" s="562" t="s">
        <v>338</v>
      </c>
      <c r="Q15" s="562" t="s">
        <v>338</v>
      </c>
    </row>
    <row r="16" spans="1:17" ht="20.100000000000001" customHeight="1">
      <c r="A16" s="591" t="s">
        <v>149</v>
      </c>
      <c r="B16" s="588"/>
      <c r="C16" s="592" t="s">
        <v>131</v>
      </c>
      <c r="D16" s="589"/>
      <c r="E16" s="588"/>
      <c r="F16" s="588"/>
      <c r="G16" s="588"/>
      <c r="H16" s="588"/>
      <c r="I16" s="588" t="s">
        <v>415</v>
      </c>
      <c r="J16" s="588"/>
      <c r="K16" s="603"/>
      <c r="L16" s="588"/>
      <c r="M16" s="588" t="s">
        <v>416</v>
      </c>
      <c r="N16" s="603"/>
      <c r="O16" s="588"/>
      <c r="P16" s="588" t="s">
        <v>416</v>
      </c>
      <c r="Q16" s="590"/>
    </row>
    <row r="17" spans="1:18" ht="20.100000000000001" customHeight="1">
      <c r="A17" s="544" t="s">
        <v>420</v>
      </c>
      <c r="B17" s="543"/>
      <c r="C17" s="543" t="s">
        <v>131</v>
      </c>
      <c r="D17" s="545"/>
      <c r="E17" s="543"/>
      <c r="F17" s="543"/>
      <c r="G17" s="543"/>
      <c r="H17" s="543"/>
      <c r="I17" s="543" t="s">
        <v>415</v>
      </c>
      <c r="J17" s="543" t="s">
        <v>421</v>
      </c>
      <c r="K17" s="543" t="s">
        <v>421</v>
      </c>
      <c r="L17" s="543" t="s">
        <v>100</v>
      </c>
      <c r="M17" s="543" t="s">
        <v>421</v>
      </c>
      <c r="N17" s="614"/>
      <c r="O17" s="543" t="s">
        <v>421</v>
      </c>
      <c r="P17" s="543" t="s">
        <v>415</v>
      </c>
      <c r="Q17" s="546"/>
      <c r="R17" s="542" t="s">
        <v>415</v>
      </c>
    </row>
    <row r="18" spans="1:18" ht="20.100000000000001" customHeight="1">
      <c r="A18" s="875" t="s">
        <v>148</v>
      </c>
      <c r="B18" s="552"/>
      <c r="C18" s="552" t="s">
        <v>131</v>
      </c>
      <c r="D18" s="556"/>
      <c r="E18" s="582" t="s">
        <v>432</v>
      </c>
      <c r="F18" s="582"/>
      <c r="G18" s="582"/>
      <c r="H18" s="582"/>
      <c r="I18" s="582"/>
      <c r="J18" s="582"/>
      <c r="K18" s="582" t="s">
        <v>433</v>
      </c>
      <c r="L18" s="582"/>
      <c r="M18" s="583" t="s">
        <v>434</v>
      </c>
      <c r="N18" s="582"/>
      <c r="O18" s="582" t="s">
        <v>435</v>
      </c>
      <c r="P18" s="582"/>
      <c r="Q18" s="584"/>
    </row>
    <row r="19" spans="1:18" ht="20.100000000000001" customHeight="1">
      <c r="A19" s="876"/>
      <c r="B19" s="553"/>
      <c r="C19" s="553" t="s">
        <v>406</v>
      </c>
      <c r="D19" s="558"/>
      <c r="E19" s="585"/>
      <c r="F19" s="585" t="s">
        <v>436</v>
      </c>
      <c r="G19" s="585"/>
      <c r="H19" s="587" t="s">
        <v>437</v>
      </c>
      <c r="I19" s="609"/>
      <c r="J19" s="609"/>
      <c r="K19" s="609"/>
      <c r="L19" s="609"/>
      <c r="M19" s="613" t="s">
        <v>434</v>
      </c>
      <c r="N19" s="585" t="s">
        <v>438</v>
      </c>
      <c r="O19" s="585" t="s">
        <v>439</v>
      </c>
      <c r="P19" s="585"/>
      <c r="Q19" s="586"/>
    </row>
    <row r="20" spans="1:18" ht="20.100000000000001" customHeight="1">
      <c r="A20" s="877" t="s">
        <v>146</v>
      </c>
      <c r="B20" s="529"/>
      <c r="C20" s="529" t="s">
        <v>131</v>
      </c>
      <c r="D20" s="615"/>
      <c r="E20" s="616"/>
      <c r="F20" s="616"/>
      <c r="G20" s="616"/>
      <c r="H20" s="616"/>
      <c r="I20" s="529" t="s">
        <v>430</v>
      </c>
      <c r="J20" s="529" t="s">
        <v>431</v>
      </c>
      <c r="K20" s="529" t="s">
        <v>431</v>
      </c>
      <c r="L20" s="616"/>
      <c r="M20" s="616"/>
      <c r="N20" s="529"/>
      <c r="O20" s="529" t="s">
        <v>431</v>
      </c>
      <c r="P20" s="616"/>
      <c r="Q20" s="617"/>
    </row>
    <row r="21" spans="1:18" ht="20.100000000000001" customHeight="1" thickBot="1">
      <c r="A21" s="878"/>
      <c r="B21" s="524"/>
      <c r="C21" s="524" t="s">
        <v>406</v>
      </c>
      <c r="D21" s="618"/>
      <c r="E21" s="619"/>
      <c r="F21" s="619"/>
      <c r="G21" s="619"/>
      <c r="H21" s="620"/>
      <c r="I21" s="524" t="s">
        <v>430</v>
      </c>
      <c r="J21" s="524" t="s">
        <v>431</v>
      </c>
      <c r="K21" s="524" t="s">
        <v>431</v>
      </c>
      <c r="L21" s="621"/>
      <c r="M21" s="621"/>
      <c r="N21" s="623"/>
      <c r="O21" s="524" t="s">
        <v>431</v>
      </c>
      <c r="P21" s="619"/>
      <c r="Q21" s="622"/>
    </row>
    <row r="22" spans="1:18" ht="20.100000000000001" customHeight="1"/>
    <row r="23" spans="1:18" ht="20.100000000000001" customHeight="1">
      <c r="C23" s="290" t="s">
        <v>410</v>
      </c>
    </row>
    <row r="24" spans="1:18" ht="20.100000000000001" customHeight="1">
      <c r="C24" s="290" t="s">
        <v>411</v>
      </c>
    </row>
    <row r="25" spans="1:18" ht="20.100000000000001" customHeight="1">
      <c r="C25" s="290" t="s">
        <v>412</v>
      </c>
    </row>
    <row r="26" spans="1:18" ht="20.100000000000001" customHeight="1">
      <c r="C26" s="290" t="s">
        <v>413</v>
      </c>
    </row>
    <row r="27" spans="1:18" ht="20.100000000000001" customHeight="1">
      <c r="C27" s="290" t="s">
        <v>451</v>
      </c>
    </row>
    <row r="28" spans="1:18" ht="20.100000000000001" customHeight="1"/>
    <row r="29" spans="1:18" ht="20.100000000000001" customHeight="1"/>
    <row r="30" spans="1:18" ht="20.100000000000001" customHeight="1"/>
    <row r="31" spans="1:18" ht="20.100000000000001" customHeight="1"/>
  </sheetData>
  <mergeCells count="7">
    <mergeCell ref="A18:A19"/>
    <mergeCell ref="A20:A21"/>
    <mergeCell ref="A7:A8"/>
    <mergeCell ref="A9:A11"/>
    <mergeCell ref="A2:A3"/>
    <mergeCell ref="A5:A6"/>
    <mergeCell ref="A12:A15"/>
  </mergeCells>
  <phoneticPr fontId="36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F16" sqref="F16"/>
    </sheetView>
  </sheetViews>
  <sheetFormatPr defaultRowHeight="13.5"/>
  <sheetData>
    <row r="1" spans="1:8">
      <c r="A1" s="282" t="s">
        <v>490</v>
      </c>
    </row>
    <row r="2" spans="1:8">
      <c r="A2" s="282" t="s">
        <v>144</v>
      </c>
      <c r="B2" s="521" t="s">
        <v>491</v>
      </c>
      <c r="C2" s="522"/>
      <c r="D2" s="522"/>
      <c r="E2" s="522"/>
      <c r="F2" s="522"/>
      <c r="G2" s="522"/>
      <c r="H2" s="522"/>
    </row>
    <row r="3" spans="1:8">
      <c r="A3" s="282" t="s">
        <v>147</v>
      </c>
      <c r="B3" s="521" t="s">
        <v>492</v>
      </c>
      <c r="C3" s="522"/>
      <c r="D3" s="522"/>
      <c r="E3" s="522"/>
      <c r="F3" s="522"/>
      <c r="G3" s="522"/>
      <c r="H3" s="522"/>
    </row>
    <row r="4" spans="1:8">
      <c r="A4" s="282" t="s">
        <v>142</v>
      </c>
      <c r="B4" s="521" t="s">
        <v>493</v>
      </c>
      <c r="C4" s="522"/>
      <c r="D4" s="522"/>
      <c r="E4" s="522"/>
      <c r="F4" s="522"/>
      <c r="G4" s="522"/>
      <c r="H4" s="522"/>
    </row>
    <row r="5" spans="1:8">
      <c r="A5" s="282" t="s">
        <v>378</v>
      </c>
      <c r="B5" s="521"/>
      <c r="C5" s="522"/>
      <c r="D5" s="522"/>
      <c r="E5" s="522"/>
      <c r="F5" s="522"/>
      <c r="G5" s="522"/>
      <c r="H5" s="522"/>
    </row>
    <row r="6" spans="1:8">
      <c r="A6" s="282" t="s">
        <v>143</v>
      </c>
      <c r="B6" s="521" t="s">
        <v>493</v>
      </c>
      <c r="C6" s="522"/>
      <c r="D6" s="522"/>
      <c r="E6" s="522"/>
      <c r="F6" s="522"/>
      <c r="G6" s="522"/>
      <c r="H6" s="522"/>
    </row>
    <row r="7" spans="1:8">
      <c r="A7" s="282" t="s">
        <v>155</v>
      </c>
      <c r="B7" s="521"/>
      <c r="C7" s="522"/>
      <c r="D7" s="522"/>
      <c r="E7" s="522"/>
      <c r="F7" s="522"/>
      <c r="G7" s="522"/>
      <c r="H7" s="522"/>
    </row>
    <row r="8" spans="1:8">
      <c r="A8" s="282" t="s">
        <v>149</v>
      </c>
      <c r="B8" s="522"/>
      <c r="C8" s="522"/>
      <c r="D8" s="522"/>
      <c r="E8" s="522"/>
      <c r="F8" s="522"/>
      <c r="G8" s="522"/>
      <c r="H8" s="522"/>
    </row>
    <row r="9" spans="1:8">
      <c r="A9" s="282" t="s">
        <v>136</v>
      </c>
      <c r="B9" s="521" t="s">
        <v>494</v>
      </c>
      <c r="C9" s="522"/>
      <c r="D9" s="522"/>
      <c r="E9" s="522"/>
      <c r="F9" s="522"/>
      <c r="G9" s="522"/>
      <c r="H9" s="522"/>
    </row>
    <row r="10" spans="1:8">
      <c r="A10" s="282" t="s">
        <v>148</v>
      </c>
      <c r="B10" s="594" t="s">
        <v>389</v>
      </c>
      <c r="C10" s="595"/>
      <c r="D10" s="595"/>
      <c r="E10" s="595"/>
      <c r="F10" s="595"/>
      <c r="G10" s="522"/>
      <c r="H10" s="522"/>
    </row>
    <row r="11" spans="1:8">
      <c r="A11" s="282" t="s">
        <v>146</v>
      </c>
      <c r="B11" s="522"/>
      <c r="C11" s="522"/>
      <c r="D11" s="522"/>
      <c r="E11" s="522"/>
      <c r="F11" s="522"/>
      <c r="G11" s="522"/>
      <c r="H11" s="522"/>
    </row>
    <row r="12" spans="1:8">
      <c r="B12" s="522"/>
      <c r="C12" s="522"/>
      <c r="D12" s="522"/>
      <c r="E12" s="522"/>
      <c r="F12" s="522"/>
      <c r="G12" s="522"/>
      <c r="H12" s="522"/>
    </row>
    <row r="13" spans="1:8">
      <c r="B13" s="522"/>
      <c r="C13" s="522"/>
      <c r="D13" s="522"/>
      <c r="E13" s="522"/>
      <c r="F13" s="522"/>
      <c r="G13" s="522"/>
      <c r="H13" s="522"/>
    </row>
  </sheetData>
  <phoneticPr fontId="3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B1:Q47"/>
  <sheetViews>
    <sheetView workbookViewId="0">
      <selection activeCell="I34" sqref="I34"/>
    </sheetView>
  </sheetViews>
  <sheetFormatPr defaultColWidth="9" defaultRowHeight="13.5"/>
  <cols>
    <col min="1" max="1" width="2.5" customWidth="1"/>
    <col min="2" max="2" width="10.375" bestFit="1" customWidth="1"/>
    <col min="3" max="3" width="20.125" customWidth="1"/>
    <col min="4" max="4" width="10.125" style="3" customWidth="1"/>
    <col min="5" max="5" width="10.875" style="3" customWidth="1"/>
    <col min="6" max="6" width="9.125" style="3" customWidth="1"/>
    <col min="7" max="7" width="15.875" style="3" customWidth="1"/>
    <col min="8" max="8" width="10.125" style="3" customWidth="1"/>
    <col min="9" max="9" width="14.5" style="3" customWidth="1"/>
    <col min="10" max="10" width="9.875" style="3" customWidth="1"/>
    <col min="11" max="11" width="13.125" style="3" customWidth="1"/>
    <col min="12" max="12" width="10.875" style="3" customWidth="1"/>
    <col min="13" max="13" width="16.75" style="3" customWidth="1"/>
    <col min="14" max="14" width="12.25" style="3" customWidth="1"/>
    <col min="15" max="15" width="13.625" style="3" customWidth="1"/>
    <col min="16" max="16" width="53.5" customWidth="1"/>
  </cols>
  <sheetData>
    <row r="1" spans="2:17" ht="54" customHeight="1" thickBot="1">
      <c r="B1" s="282" t="s">
        <v>112</v>
      </c>
      <c r="E1" s="290" t="s">
        <v>220</v>
      </c>
      <c r="G1" s="3">
        <v>3</v>
      </c>
      <c r="H1" s="290"/>
      <c r="I1" s="290" t="s">
        <v>216</v>
      </c>
      <c r="K1" s="3">
        <v>4</v>
      </c>
      <c r="L1" s="290"/>
      <c r="M1" s="290" t="s">
        <v>217</v>
      </c>
      <c r="N1" s="290"/>
      <c r="O1" s="290" t="s">
        <v>219</v>
      </c>
    </row>
    <row r="2" spans="2:17" ht="21.75" customHeight="1" thickBot="1">
      <c r="B2" s="429"/>
      <c r="C2" s="430" t="s">
        <v>113</v>
      </c>
      <c r="D2" s="479" t="s">
        <v>114</v>
      </c>
      <c r="E2" s="480" t="s">
        <v>115</v>
      </c>
      <c r="F2" s="481" t="s">
        <v>116</v>
      </c>
      <c r="G2" s="482" t="s">
        <v>115</v>
      </c>
      <c r="H2" s="484" t="s">
        <v>117</v>
      </c>
      <c r="I2" s="485" t="s">
        <v>115</v>
      </c>
      <c r="J2" s="486" t="s">
        <v>118</v>
      </c>
      <c r="K2" s="487" t="s">
        <v>115</v>
      </c>
      <c r="L2" s="488" t="s">
        <v>443</v>
      </c>
      <c r="M2" s="489" t="s">
        <v>115</v>
      </c>
      <c r="N2" s="483" t="s">
        <v>131</v>
      </c>
      <c r="O2" s="483" t="s">
        <v>115</v>
      </c>
      <c r="P2" s="431" t="s">
        <v>119</v>
      </c>
    </row>
    <row r="3" spans="2:17" ht="35.25" hidden="1" customHeight="1">
      <c r="B3" s="372">
        <v>45542</v>
      </c>
      <c r="D3" s="367"/>
      <c r="E3" s="368"/>
      <c r="F3" s="367"/>
      <c r="G3" s="368"/>
      <c r="H3" s="367"/>
      <c r="I3" s="368"/>
      <c r="J3" s="367"/>
      <c r="K3" s="368"/>
      <c r="L3" s="369"/>
      <c r="M3" s="373"/>
      <c r="N3" s="369"/>
      <c r="O3" s="373"/>
      <c r="P3" s="320"/>
    </row>
    <row r="4" spans="2:17" ht="24" hidden="1" customHeight="1">
      <c r="B4" s="372">
        <v>45543</v>
      </c>
      <c r="C4" s="282" t="s">
        <v>120</v>
      </c>
      <c r="D4" s="367"/>
      <c r="E4" s="368"/>
      <c r="F4" s="367"/>
      <c r="G4" s="368"/>
      <c r="H4" s="432" t="s">
        <v>300</v>
      </c>
      <c r="I4" s="433" t="s">
        <v>201</v>
      </c>
      <c r="J4" s="369"/>
      <c r="K4" s="370"/>
      <c r="L4" s="287"/>
      <c r="M4" s="287"/>
      <c r="N4" s="369"/>
      <c r="O4" s="373"/>
      <c r="P4" s="428" t="s">
        <v>167</v>
      </c>
    </row>
    <row r="5" spans="2:17" ht="24" hidden="1" customHeight="1">
      <c r="B5" s="372">
        <v>45549</v>
      </c>
      <c r="C5" s="282"/>
      <c r="D5" s="367"/>
      <c r="E5" s="368"/>
      <c r="F5" s="367"/>
      <c r="G5" s="368"/>
      <c r="H5" s="367"/>
      <c r="I5" s="368"/>
      <c r="J5" s="369"/>
      <c r="K5" s="370"/>
      <c r="L5" s="287"/>
      <c r="M5" s="287"/>
      <c r="N5" s="367"/>
      <c r="P5" s="285" t="s">
        <v>165</v>
      </c>
    </row>
    <row r="6" spans="2:17" hidden="1">
      <c r="B6" s="372">
        <v>45550</v>
      </c>
      <c r="C6" s="282"/>
      <c r="D6" s="367"/>
      <c r="E6" s="368"/>
      <c r="F6" s="369"/>
      <c r="G6" s="370"/>
      <c r="H6" s="367"/>
      <c r="I6" s="368"/>
      <c r="J6" s="367"/>
      <c r="K6" s="368"/>
      <c r="L6" s="287"/>
      <c r="M6" s="287"/>
      <c r="N6" s="435" t="s">
        <v>300</v>
      </c>
      <c r="O6" s="476" t="s">
        <v>311</v>
      </c>
      <c r="P6" s="285" t="s">
        <v>312</v>
      </c>
    </row>
    <row r="7" spans="2:17" hidden="1">
      <c r="B7" s="372">
        <v>45551</v>
      </c>
      <c r="C7" s="282"/>
      <c r="D7" s="367"/>
      <c r="E7" s="368"/>
      <c r="F7" s="367"/>
      <c r="G7" s="368"/>
      <c r="H7" s="367"/>
      <c r="I7" s="368"/>
      <c r="J7" s="367"/>
      <c r="K7" s="368"/>
      <c r="L7" s="287"/>
      <c r="M7" s="287"/>
      <c r="N7" s="367"/>
      <c r="O7" s="290"/>
      <c r="P7" s="285" t="s">
        <v>298</v>
      </c>
    </row>
    <row r="8" spans="2:17" hidden="1">
      <c r="B8" s="372">
        <v>45556</v>
      </c>
      <c r="C8" s="282"/>
      <c r="D8" s="367"/>
      <c r="E8" s="368"/>
      <c r="F8" s="367"/>
      <c r="G8" s="368"/>
      <c r="H8" s="369"/>
      <c r="I8" s="368"/>
      <c r="J8" s="439" t="s">
        <v>300</v>
      </c>
      <c r="K8" s="440" t="s">
        <v>327</v>
      </c>
      <c r="L8" s="287"/>
      <c r="M8" s="287"/>
      <c r="N8" s="367"/>
      <c r="O8" s="290"/>
      <c r="P8" s="285" t="s">
        <v>297</v>
      </c>
    </row>
    <row r="9" spans="2:17" hidden="1">
      <c r="B9" s="372">
        <v>45557</v>
      </c>
      <c r="C9" s="282" t="s">
        <v>166</v>
      </c>
      <c r="D9" s="367"/>
      <c r="E9" s="368"/>
      <c r="F9" s="437" t="s">
        <v>300</v>
      </c>
      <c r="G9" s="438" t="s">
        <v>327</v>
      </c>
      <c r="H9" s="369"/>
      <c r="I9" s="370"/>
      <c r="J9" s="367"/>
      <c r="K9" s="368"/>
      <c r="L9" s="287"/>
      <c r="M9" s="287"/>
      <c r="N9" s="367"/>
      <c r="P9" s="285" t="s">
        <v>167</v>
      </c>
    </row>
    <row r="10" spans="2:17" ht="24" hidden="1" customHeight="1">
      <c r="B10" s="372">
        <v>45558</v>
      </c>
      <c r="C10" s="282"/>
      <c r="D10" s="442" t="s">
        <v>300</v>
      </c>
      <c r="E10" s="443" t="s">
        <v>326</v>
      </c>
      <c r="F10" s="367"/>
      <c r="G10" s="368"/>
      <c r="H10" s="367"/>
      <c r="I10" s="368"/>
      <c r="J10" s="492" t="s">
        <v>328</v>
      </c>
      <c r="K10" s="493" t="s">
        <v>333</v>
      </c>
      <c r="L10" s="369"/>
      <c r="M10" s="373"/>
      <c r="N10" s="367"/>
      <c r="P10" s="285" t="s">
        <v>299</v>
      </c>
    </row>
    <row r="11" spans="2:17" ht="14.25" hidden="1" thickBot="1">
      <c r="B11" s="372">
        <v>45563</v>
      </c>
      <c r="C11" s="282"/>
      <c r="D11" s="369" t="s">
        <v>121</v>
      </c>
      <c r="E11" s="370"/>
      <c r="F11" s="367"/>
      <c r="G11" s="368"/>
      <c r="H11" s="367"/>
      <c r="I11" s="368"/>
      <c r="J11" s="367"/>
      <c r="K11" s="368"/>
      <c r="L11" s="287"/>
      <c r="M11" s="287"/>
      <c r="N11" s="367"/>
      <c r="P11" s="285" t="s">
        <v>318</v>
      </c>
      <c r="Q11" s="327"/>
    </row>
    <row r="12" spans="2:17" ht="14.25" hidden="1" thickBot="1">
      <c r="B12" s="372">
        <v>45564</v>
      </c>
      <c r="C12" s="282"/>
      <c r="D12" s="369"/>
      <c r="E12" s="370"/>
      <c r="F12" s="477"/>
      <c r="G12" s="478"/>
      <c r="H12" s="367"/>
      <c r="I12" s="368"/>
      <c r="J12" s="367"/>
      <c r="K12" s="368"/>
      <c r="L12" s="287"/>
      <c r="M12" s="287"/>
      <c r="N12" s="367"/>
      <c r="P12" s="285" t="s">
        <v>317</v>
      </c>
      <c r="Q12" s="327"/>
    </row>
    <row r="13" spans="2:17" ht="24" hidden="1" customHeight="1">
      <c r="B13" s="374">
        <v>45570</v>
      </c>
      <c r="C13" s="282"/>
      <c r="D13" s="367"/>
      <c r="E13" s="368"/>
      <c r="F13" s="367"/>
      <c r="G13" s="368"/>
      <c r="H13" s="367"/>
      <c r="I13" s="368"/>
      <c r="J13" s="369"/>
      <c r="K13" s="375"/>
      <c r="L13" s="284" t="s">
        <v>368</v>
      </c>
      <c r="M13" s="284" t="s">
        <v>353</v>
      </c>
      <c r="N13" s="367"/>
      <c r="P13" s="285" t="s">
        <v>341</v>
      </c>
    </row>
    <row r="14" spans="2:17" hidden="1">
      <c r="B14" s="372">
        <v>45571</v>
      </c>
      <c r="C14" s="282" t="s">
        <v>120</v>
      </c>
      <c r="D14" s="367"/>
      <c r="E14" s="368"/>
      <c r="F14" s="367"/>
      <c r="G14" s="368"/>
      <c r="H14" s="432" t="s">
        <v>345</v>
      </c>
      <c r="I14" s="433" t="s">
        <v>346</v>
      </c>
      <c r="J14" s="367"/>
      <c r="K14" s="368"/>
      <c r="L14" s="369"/>
      <c r="M14" s="373"/>
      <c r="N14" s="367"/>
      <c r="P14" s="285" t="s">
        <v>342</v>
      </c>
      <c r="Q14" s="327"/>
    </row>
    <row r="15" spans="2:17" hidden="1">
      <c r="B15" s="372">
        <v>45577</v>
      </c>
      <c r="C15" s="282"/>
      <c r="D15" s="367"/>
      <c r="E15" s="368"/>
      <c r="F15" s="367"/>
      <c r="G15" s="368"/>
      <c r="H15" s="367"/>
      <c r="I15" s="368"/>
      <c r="J15" s="439" t="s">
        <v>369</v>
      </c>
      <c r="K15" s="440" t="s">
        <v>393</v>
      </c>
      <c r="L15" s="287"/>
      <c r="M15" s="287"/>
      <c r="N15" s="367"/>
      <c r="P15" s="285" t="s">
        <v>344</v>
      </c>
      <c r="Q15" s="327"/>
    </row>
    <row r="16" spans="2:17" ht="14.25" hidden="1" thickBot="1">
      <c r="B16" s="372">
        <v>45578</v>
      </c>
      <c r="C16" s="282" t="s">
        <v>120</v>
      </c>
      <c r="D16" s="367"/>
      <c r="E16" s="368"/>
      <c r="F16" s="437" t="s">
        <v>372</v>
      </c>
      <c r="G16" s="438" t="s">
        <v>373</v>
      </c>
      <c r="H16" s="367"/>
      <c r="I16" s="368"/>
      <c r="J16" s="367"/>
      <c r="K16" s="368"/>
      <c r="L16" s="287"/>
      <c r="M16" s="287"/>
      <c r="N16" s="369"/>
      <c r="O16" s="373"/>
      <c r="P16" s="285" t="s">
        <v>343</v>
      </c>
    </row>
    <row r="17" spans="2:17" ht="14.25" hidden="1" thickBot="1">
      <c r="B17" s="372">
        <v>45579</v>
      </c>
      <c r="C17" s="282"/>
      <c r="D17" s="367"/>
      <c r="E17" s="368"/>
      <c r="F17" s="367"/>
      <c r="G17" s="368"/>
      <c r="H17" s="367"/>
      <c r="I17" s="368"/>
      <c r="J17" s="517" t="s">
        <v>300</v>
      </c>
      <c r="K17" s="518" t="s">
        <v>371</v>
      </c>
      <c r="L17" s="369"/>
      <c r="M17" s="370"/>
      <c r="N17" s="367"/>
      <c r="O17" s="290"/>
      <c r="P17" s="285" t="s">
        <v>362</v>
      </c>
    </row>
    <row r="18" spans="2:17" hidden="1">
      <c r="B18" s="372">
        <v>45584</v>
      </c>
      <c r="C18" s="282"/>
      <c r="D18" s="367"/>
      <c r="E18" s="368"/>
      <c r="F18" s="367"/>
      <c r="G18" s="368"/>
      <c r="H18" s="367"/>
      <c r="I18" s="368"/>
      <c r="J18" s="367"/>
      <c r="K18" s="368"/>
      <c r="L18" s="287"/>
      <c r="M18" s="287"/>
      <c r="N18" s="367"/>
      <c r="P18" s="285" t="s">
        <v>337</v>
      </c>
    </row>
    <row r="19" spans="2:17" ht="24" hidden="1" customHeight="1">
      <c r="B19" s="372">
        <v>45585</v>
      </c>
      <c r="C19" s="282" t="s">
        <v>120</v>
      </c>
      <c r="D19" s="512"/>
      <c r="E19" s="513"/>
      <c r="F19" s="367"/>
      <c r="G19" s="368"/>
      <c r="H19" s="367"/>
      <c r="I19" s="368"/>
      <c r="J19" s="369"/>
      <c r="K19" s="370"/>
      <c r="L19" s="515"/>
      <c r="M19" s="515"/>
      <c r="N19" s="367"/>
      <c r="P19" s="285" t="s">
        <v>336</v>
      </c>
    </row>
    <row r="20" spans="2:17" ht="14.25" hidden="1" thickBot="1">
      <c r="B20" s="372">
        <v>45591</v>
      </c>
      <c r="D20" s="367"/>
      <c r="E20" s="368"/>
      <c r="F20" s="367"/>
      <c r="G20" s="368"/>
      <c r="H20" s="367"/>
      <c r="I20" s="368"/>
      <c r="J20" s="367"/>
      <c r="K20" s="368"/>
      <c r="L20" s="369"/>
      <c r="M20" s="370"/>
      <c r="N20" s="367"/>
      <c r="P20" s="285" t="s">
        <v>365</v>
      </c>
    </row>
    <row r="21" spans="2:17" ht="14.25" hidden="1" thickBot="1">
      <c r="B21" s="372">
        <v>45592</v>
      </c>
      <c r="C21" t="s">
        <v>120</v>
      </c>
      <c r="D21" s="367"/>
      <c r="E21" s="368"/>
      <c r="F21" s="367"/>
      <c r="G21" s="368"/>
      <c r="H21" s="490" t="s">
        <v>328</v>
      </c>
      <c r="I21" s="491"/>
      <c r="J21" s="367"/>
      <c r="K21" s="368"/>
      <c r="L21" s="373"/>
      <c r="M21" s="373"/>
      <c r="N21" s="367"/>
      <c r="P21" s="285" t="s">
        <v>360</v>
      </c>
      <c r="Q21" s="282" t="s">
        <v>366</v>
      </c>
    </row>
    <row r="22" spans="2:17" ht="14.25" hidden="1" thickBot="1">
      <c r="B22" s="372">
        <v>45598</v>
      </c>
      <c r="D22" s="367"/>
      <c r="E22" s="368"/>
      <c r="F22" s="367"/>
      <c r="G22" s="368"/>
      <c r="H22" s="490" t="s">
        <v>328</v>
      </c>
      <c r="I22" s="491"/>
      <c r="J22" s="367"/>
      <c r="K22" s="368"/>
      <c r="L22" s="494"/>
      <c r="M22" s="495" t="s">
        <v>334</v>
      </c>
      <c r="N22" s="367"/>
      <c r="P22" s="285"/>
    </row>
    <row r="23" spans="2:17" hidden="1">
      <c r="B23" s="372">
        <v>45599</v>
      </c>
      <c r="C23" s="282" t="s">
        <v>120</v>
      </c>
      <c r="D23" s="367"/>
      <c r="E23" s="368"/>
      <c r="F23" s="498" t="s">
        <v>334</v>
      </c>
      <c r="G23" s="499"/>
      <c r="H23" s="367"/>
      <c r="I23" s="368"/>
      <c r="J23" s="369"/>
      <c r="K23" s="370"/>
      <c r="L23" s="287"/>
      <c r="M23" s="287"/>
      <c r="N23" s="435"/>
      <c r="O23" s="436"/>
      <c r="P23" s="285"/>
    </row>
    <row r="24" spans="2:17" hidden="1">
      <c r="B24" s="374">
        <v>45600</v>
      </c>
      <c r="C24" s="282"/>
      <c r="D24" s="442" t="s">
        <v>391</v>
      </c>
      <c r="E24" s="443" t="s">
        <v>392</v>
      </c>
      <c r="F24" s="369"/>
      <c r="G24" s="376"/>
      <c r="H24" s="367"/>
      <c r="I24" s="368"/>
      <c r="J24" s="367"/>
      <c r="K24" s="368"/>
      <c r="L24" s="441"/>
      <c r="M24" s="441"/>
      <c r="N24" s="367"/>
      <c r="P24" s="285" t="s">
        <v>363</v>
      </c>
    </row>
    <row r="25" spans="2:17" hidden="1">
      <c r="B25" s="372">
        <v>45605</v>
      </c>
      <c r="C25" s="282"/>
      <c r="D25" s="369" t="s">
        <v>121</v>
      </c>
      <c r="E25" s="370"/>
      <c r="F25" s="367"/>
      <c r="G25" s="368"/>
      <c r="H25" s="367"/>
      <c r="I25" s="368"/>
      <c r="J25" s="367"/>
      <c r="K25" s="368"/>
      <c r="L25" s="369"/>
      <c r="M25" s="370"/>
      <c r="N25" s="367"/>
      <c r="P25" s="285" t="s">
        <v>352</v>
      </c>
    </row>
    <row r="26" spans="2:17" ht="24" hidden="1" customHeight="1">
      <c r="B26" s="372">
        <v>45606</v>
      </c>
      <c r="C26" t="s">
        <v>120</v>
      </c>
      <c r="D26" s="367"/>
      <c r="E26" s="368"/>
      <c r="F26" s="367"/>
      <c r="G26" s="370"/>
      <c r="H26" s="367"/>
      <c r="I26" s="368"/>
      <c r="J26" s="439"/>
      <c r="K26" s="440" t="s">
        <v>471</v>
      </c>
      <c r="L26" s="369"/>
      <c r="M26" s="370"/>
      <c r="N26" s="435"/>
      <c r="O26" s="476" t="s">
        <v>465</v>
      </c>
      <c r="P26" s="285" t="s">
        <v>348</v>
      </c>
      <c r="Q26" s="282" t="s">
        <v>367</v>
      </c>
    </row>
    <row r="27" spans="2:17" hidden="1">
      <c r="B27" s="372">
        <v>45612</v>
      </c>
      <c r="C27" s="282"/>
      <c r="D27" s="367"/>
      <c r="E27" s="368"/>
      <c r="F27" s="367"/>
      <c r="G27" s="368"/>
      <c r="H27" s="367"/>
      <c r="I27" s="368"/>
      <c r="J27" s="369"/>
      <c r="K27" s="370"/>
      <c r="L27" s="369"/>
      <c r="M27" s="373"/>
      <c r="N27" s="367"/>
      <c r="P27" s="285" t="s">
        <v>364</v>
      </c>
    </row>
    <row r="28" spans="2:17" ht="24" hidden="1" customHeight="1" thickBot="1">
      <c r="B28" s="372">
        <v>45613</v>
      </c>
      <c r="C28" t="s">
        <v>120</v>
      </c>
      <c r="D28" s="496" t="s">
        <v>334</v>
      </c>
      <c r="E28" s="497"/>
      <c r="F28" s="369"/>
      <c r="G28" s="370"/>
      <c r="H28" s="432"/>
      <c r="I28" s="433" t="s">
        <v>465</v>
      </c>
      <c r="J28" s="367"/>
      <c r="K28" s="368"/>
      <c r="L28" s="441"/>
      <c r="M28" s="441" t="s">
        <v>472</v>
      </c>
      <c r="N28" s="367"/>
      <c r="P28" s="285" t="s">
        <v>349</v>
      </c>
    </row>
    <row r="29" spans="2:17">
      <c r="B29" s="372">
        <v>45626</v>
      </c>
      <c r="C29" s="282"/>
      <c r="D29" s="367"/>
      <c r="E29" s="368"/>
      <c r="F29" s="369"/>
      <c r="G29" s="370"/>
      <c r="H29" s="367"/>
      <c r="I29" s="368"/>
      <c r="J29" s="367"/>
      <c r="K29" s="368"/>
      <c r="L29" s="287"/>
      <c r="M29" s="287"/>
      <c r="N29" s="367"/>
      <c r="P29" s="285" t="s">
        <v>356</v>
      </c>
    </row>
    <row r="30" spans="2:17">
      <c r="B30" s="372">
        <v>45627</v>
      </c>
      <c r="C30" s="282" t="s">
        <v>120</v>
      </c>
      <c r="D30" s="369" t="s">
        <v>121</v>
      </c>
      <c r="E30" s="370"/>
      <c r="F30" s="437"/>
      <c r="G30" s="642" t="s">
        <v>326</v>
      </c>
      <c r="H30" s="367"/>
      <c r="I30" s="368"/>
      <c r="J30" s="512"/>
      <c r="K30" s="513"/>
      <c r="L30" s="441"/>
      <c r="M30" s="441" t="s">
        <v>465</v>
      </c>
      <c r="N30" s="435"/>
      <c r="O30" s="476" t="s">
        <v>465</v>
      </c>
      <c r="P30" s="285" t="s">
        <v>361</v>
      </c>
    </row>
    <row r="31" spans="2:17">
      <c r="B31" s="372">
        <v>45633</v>
      </c>
      <c r="C31" s="282"/>
      <c r="D31" s="367"/>
      <c r="E31" s="368"/>
      <c r="F31" s="367"/>
      <c r="G31" s="368"/>
      <c r="H31" s="367"/>
      <c r="I31" s="368"/>
      <c r="J31" s="369"/>
      <c r="K31" s="370"/>
      <c r="L31" s="287"/>
      <c r="M31" s="287"/>
      <c r="N31" s="367"/>
      <c r="P31" s="285" t="s">
        <v>357</v>
      </c>
    </row>
    <row r="32" spans="2:17">
      <c r="B32" s="372">
        <v>45634</v>
      </c>
      <c r="C32" s="282" t="s">
        <v>120</v>
      </c>
      <c r="D32" s="442"/>
      <c r="E32" s="443" t="s">
        <v>534</v>
      </c>
      <c r="F32" s="367"/>
      <c r="G32" s="368"/>
      <c r="H32" s="367"/>
      <c r="I32" s="368"/>
      <c r="J32" s="287"/>
      <c r="K32" s="368"/>
      <c r="L32" s="287"/>
      <c r="M32" s="287"/>
      <c r="N32" s="367"/>
      <c r="P32" s="285" t="s">
        <v>358</v>
      </c>
    </row>
    <row r="33" spans="2:16">
      <c r="B33" s="372">
        <v>45640</v>
      </c>
      <c r="C33" s="282" t="s">
        <v>168</v>
      </c>
      <c r="D33" s="367"/>
      <c r="E33" s="368"/>
      <c r="F33" s="367"/>
      <c r="G33" s="368"/>
      <c r="H33" s="367"/>
      <c r="I33" s="368" t="s">
        <v>535</v>
      </c>
      <c r="J33" s="439"/>
      <c r="K33" s="440" t="s">
        <v>532</v>
      </c>
      <c r="L33" s="287"/>
      <c r="M33" s="287"/>
      <c r="N33" s="367"/>
      <c r="P33" s="285" t="s">
        <v>169</v>
      </c>
    </row>
    <row r="34" spans="2:16" ht="24" customHeight="1">
      <c r="B34" s="372">
        <v>45641</v>
      </c>
      <c r="C34" s="282" t="s">
        <v>170</v>
      </c>
      <c r="D34" s="367"/>
      <c r="E34" s="368"/>
      <c r="F34" s="367"/>
      <c r="G34" s="368"/>
      <c r="H34" s="643"/>
      <c r="I34" s="676"/>
      <c r="J34" s="287"/>
      <c r="K34" s="368"/>
      <c r="L34" s="685"/>
      <c r="M34" s="686" t="s">
        <v>533</v>
      </c>
      <c r="N34" s="435"/>
      <c r="O34" s="476" t="s">
        <v>533</v>
      </c>
      <c r="P34" s="285"/>
    </row>
    <row r="35" spans="2:16">
      <c r="B35" s="372"/>
      <c r="C35" s="282"/>
      <c r="D35" s="367"/>
      <c r="E35" s="368"/>
      <c r="F35" s="367"/>
      <c r="G35" s="368"/>
      <c r="H35" s="367"/>
      <c r="I35" s="368"/>
      <c r="J35" s="367"/>
      <c r="K35" s="368"/>
      <c r="L35" s="369"/>
      <c r="M35" s="370"/>
      <c r="N35" s="367"/>
      <c r="P35" s="285"/>
    </row>
    <row r="36" spans="2:16">
      <c r="B36" s="372"/>
      <c r="C36" s="282"/>
      <c r="D36" s="367"/>
      <c r="E36" s="368"/>
      <c r="F36" s="367"/>
      <c r="G36" s="368"/>
      <c r="H36" s="367"/>
      <c r="I36" s="368"/>
      <c r="J36" s="367"/>
      <c r="K36" s="368"/>
      <c r="L36" s="369"/>
      <c r="M36" s="370"/>
      <c r="N36" s="369"/>
      <c r="O36" s="371"/>
      <c r="P36" s="285" t="s">
        <v>359</v>
      </c>
    </row>
    <row r="37" spans="2:16" ht="14.25" thickBot="1">
      <c r="B37" s="377"/>
      <c r="C37" s="378"/>
      <c r="D37" s="379"/>
      <c r="E37" s="380"/>
      <c r="F37" s="379"/>
      <c r="G37" s="380"/>
      <c r="H37" s="379"/>
      <c r="I37" s="380"/>
      <c r="J37" s="379"/>
      <c r="K37" s="380"/>
      <c r="L37" s="381"/>
      <c r="M37" s="381"/>
      <c r="N37" s="379"/>
      <c r="O37" s="382"/>
      <c r="P37" s="321"/>
    </row>
    <row r="38" spans="2:16" ht="24" customHeight="1">
      <c r="B38" s="286"/>
      <c r="D38" s="287" t="s">
        <v>203</v>
      </c>
      <c r="E38" s="287"/>
      <c r="F38" s="287" t="s">
        <v>204</v>
      </c>
      <c r="G38" s="287"/>
      <c r="H38" s="287" t="s">
        <v>205</v>
      </c>
      <c r="I38" s="287"/>
      <c r="J38" s="287" t="s">
        <v>206</v>
      </c>
      <c r="K38" s="287"/>
      <c r="L38" s="287" t="s">
        <v>207</v>
      </c>
      <c r="M38" s="287"/>
      <c r="N38" s="287"/>
      <c r="P38" s="282"/>
    </row>
    <row r="39" spans="2:16">
      <c r="B39" s="288"/>
      <c r="C39" s="319"/>
      <c r="D39" s="284" t="s">
        <v>171</v>
      </c>
      <c r="E39" s="284"/>
      <c r="F39" s="284" t="s">
        <v>208</v>
      </c>
      <c r="G39" s="284"/>
      <c r="H39" s="284" t="s">
        <v>209</v>
      </c>
      <c r="I39" s="284"/>
      <c r="J39" s="284" t="s">
        <v>210</v>
      </c>
      <c r="K39" s="283"/>
      <c r="L39" s="284" t="s">
        <v>211</v>
      </c>
      <c r="M39" s="284"/>
      <c r="N39" s="287"/>
      <c r="P39" s="282"/>
    </row>
    <row r="40" spans="2:16" ht="24" customHeight="1">
      <c r="B40" s="288"/>
      <c r="C40" s="289"/>
      <c r="D40" s="284" t="s">
        <v>221</v>
      </c>
      <c r="E40" s="284"/>
      <c r="F40" s="284" t="s">
        <v>172</v>
      </c>
      <c r="G40" s="284"/>
      <c r="H40" s="284" t="s">
        <v>173</v>
      </c>
      <c r="I40" s="284"/>
      <c r="J40" s="284" t="s">
        <v>212</v>
      </c>
      <c r="K40" s="284"/>
      <c r="L40" s="284" t="s">
        <v>213</v>
      </c>
      <c r="M40" s="284"/>
      <c r="N40" s="287"/>
    </row>
    <row r="41" spans="2:16">
      <c r="B41" s="288"/>
      <c r="C41" s="289"/>
      <c r="D41" s="284"/>
      <c r="E41" s="284"/>
      <c r="F41" s="284" t="s">
        <v>174</v>
      </c>
      <c r="G41" s="284"/>
      <c r="H41" s="284" t="s">
        <v>175</v>
      </c>
      <c r="I41" s="284"/>
      <c r="J41" s="284" t="s">
        <v>214</v>
      </c>
      <c r="K41" s="284"/>
      <c r="L41" s="284" t="s">
        <v>176</v>
      </c>
      <c r="M41" s="284"/>
      <c r="N41" s="287"/>
    </row>
    <row r="42" spans="2:16" ht="24" customHeight="1">
      <c r="B42" s="288"/>
      <c r="C42" s="289"/>
      <c r="D42" s="284"/>
      <c r="E42" s="284"/>
      <c r="F42" s="284" t="s">
        <v>221</v>
      </c>
      <c r="G42" s="284"/>
      <c r="H42" s="284" t="s">
        <v>330</v>
      </c>
      <c r="I42" s="284"/>
      <c r="J42" s="284" t="s">
        <v>488</v>
      </c>
      <c r="K42" s="284"/>
      <c r="L42" s="284" t="s">
        <v>215</v>
      </c>
      <c r="M42" s="284"/>
      <c r="N42" s="287"/>
    </row>
    <row r="43" spans="2:16">
      <c r="B43" s="288"/>
      <c r="C43" s="289"/>
      <c r="D43" s="284"/>
      <c r="E43" s="284"/>
      <c r="F43" s="284" t="s">
        <v>329</v>
      </c>
      <c r="G43" s="284"/>
      <c r="H43" s="284"/>
      <c r="I43" s="284"/>
      <c r="J43" s="284" t="s">
        <v>331</v>
      </c>
      <c r="K43" s="284"/>
      <c r="L43" s="284" t="s">
        <v>332</v>
      </c>
      <c r="M43" s="284"/>
      <c r="N43" s="287"/>
    </row>
    <row r="44" spans="2:16" ht="24" customHeight="1">
      <c r="B44" s="434" t="s">
        <v>202</v>
      </c>
      <c r="C44" s="289"/>
      <c r="D44" s="284"/>
      <c r="E44" s="284"/>
      <c r="F44" s="284"/>
      <c r="G44" s="284"/>
      <c r="H44" s="284"/>
      <c r="I44" s="284"/>
      <c r="J44" s="284"/>
      <c r="K44" s="284"/>
      <c r="L44" s="284"/>
      <c r="M44" s="284"/>
      <c r="N44" s="287"/>
    </row>
    <row r="45" spans="2:16">
      <c r="B45" s="286"/>
      <c r="D45" s="287"/>
      <c r="E45" s="287"/>
      <c r="F45" s="287"/>
      <c r="G45" s="287"/>
      <c r="H45" s="287"/>
      <c r="I45" s="287"/>
      <c r="J45" s="287"/>
      <c r="K45" s="287"/>
      <c r="L45" s="287"/>
      <c r="M45" s="287"/>
      <c r="N45" s="287"/>
    </row>
    <row r="46" spans="2:16" ht="24" customHeight="1">
      <c r="O46" s="290"/>
    </row>
    <row r="47" spans="2:16">
      <c r="G47" s="291"/>
      <c r="H47" s="292"/>
    </row>
  </sheetData>
  <phoneticPr fontId="36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CQ60"/>
  <sheetViews>
    <sheetView topLeftCell="A13" zoomScale="89" zoomScaleNormal="89" workbookViewId="0">
      <selection activeCell="AW20" sqref="AW20"/>
    </sheetView>
  </sheetViews>
  <sheetFormatPr defaultColWidth="3.625" defaultRowHeight="17.25"/>
  <cols>
    <col min="1" max="3" width="3.375" customWidth="1"/>
    <col min="4" max="4" width="3.25" style="63" customWidth="1"/>
    <col min="5" max="5" width="3.25" customWidth="1"/>
    <col min="6" max="7" width="3.25" style="63" customWidth="1"/>
    <col min="8" max="8" width="3.25" customWidth="1"/>
    <col min="9" max="13" width="3.25" style="63" customWidth="1"/>
    <col min="14" max="14" width="3.25" customWidth="1"/>
    <col min="15" max="16" width="3.25" style="63" customWidth="1"/>
    <col min="17" max="17" width="3.25" customWidth="1"/>
    <col min="18" max="25" width="3.25" style="63" customWidth="1"/>
    <col min="26" max="26" width="3.25" customWidth="1"/>
    <col min="27" max="27" width="3.25" style="63" customWidth="1"/>
    <col min="28" max="28" width="3.25" style="64" customWidth="1"/>
    <col min="29" max="31" width="3.25" customWidth="1"/>
    <col min="32" max="34" width="3.375" customWidth="1"/>
    <col min="35" max="37" width="3.25" customWidth="1"/>
    <col min="38" max="38" width="3.25" style="63" customWidth="1"/>
    <col min="39" max="39" width="3.25" customWidth="1"/>
    <col min="40" max="44" width="3.25" style="63" customWidth="1"/>
    <col min="45" max="45" width="3.25" customWidth="1"/>
    <col min="46" max="50" width="3.25" style="63" customWidth="1"/>
    <col min="51" max="51" width="3.25" customWidth="1"/>
    <col min="52" max="53" width="3.25" style="63" customWidth="1"/>
    <col min="54" max="54" width="3.25" customWidth="1"/>
    <col min="55" max="55" width="3.25" style="63" customWidth="1"/>
    <col min="56" max="56" width="3.25" style="64" customWidth="1"/>
    <col min="57" max="57" width="3.25" customWidth="1"/>
    <col min="58" max="59" width="2.75" customWidth="1"/>
    <col min="60" max="60" width="10.125" style="165" customWidth="1"/>
    <col min="61" max="61" width="6.875" style="165" customWidth="1"/>
    <col min="62" max="63" width="3.625" style="165" customWidth="1"/>
    <col min="64" max="64" width="12.125" style="165" customWidth="1"/>
    <col min="65" max="65" width="17.5" style="165" customWidth="1"/>
    <col min="66" max="66" width="2.875" style="165" customWidth="1"/>
    <col min="67" max="67" width="3.875" style="165" customWidth="1"/>
    <col min="68" max="68" width="2.875" customWidth="1"/>
    <col min="69" max="69" width="15.625" style="165" customWidth="1"/>
  </cols>
  <sheetData>
    <row r="1" spans="1:95" ht="27.7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87"/>
      <c r="Q1" s="87"/>
      <c r="R1" s="766" t="s">
        <v>133</v>
      </c>
      <c r="S1" s="766"/>
      <c r="T1" s="766"/>
      <c r="U1" s="766"/>
      <c r="V1" s="766"/>
      <c r="W1" s="766"/>
      <c r="X1" s="766"/>
      <c r="Y1" s="766"/>
      <c r="Z1" s="766"/>
      <c r="AA1" s="766"/>
      <c r="AB1" s="766"/>
      <c r="AC1" s="766"/>
      <c r="AD1" s="766"/>
      <c r="AE1" s="766"/>
      <c r="AF1" s="766"/>
      <c r="AG1" s="766"/>
      <c r="AH1" s="766"/>
      <c r="AI1" s="87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7"/>
      <c r="BG1" s="67"/>
      <c r="BH1" s="201"/>
      <c r="BI1" s="201"/>
      <c r="BJ1" s="201"/>
      <c r="BK1" s="201"/>
      <c r="BL1" s="201"/>
      <c r="BM1" s="201"/>
      <c r="BN1" s="201"/>
      <c r="BO1" s="201"/>
      <c r="BP1" s="67"/>
      <c r="BQ1" s="201"/>
    </row>
    <row r="2" spans="1:95" ht="12" customHeight="1">
      <c r="A2" s="66"/>
      <c r="B2" s="67"/>
      <c r="C2" s="67"/>
      <c r="D2" s="68"/>
      <c r="E2" s="67"/>
      <c r="F2" s="68"/>
      <c r="G2" s="68"/>
      <c r="H2" s="67"/>
      <c r="I2" s="68"/>
      <c r="J2" s="68"/>
      <c r="K2" s="68"/>
      <c r="L2" s="68"/>
      <c r="M2" s="68"/>
      <c r="N2" s="67"/>
      <c r="O2" s="68"/>
      <c r="P2" s="68"/>
      <c r="Q2" s="67"/>
      <c r="R2" s="68"/>
      <c r="S2" s="68"/>
      <c r="T2" s="68"/>
      <c r="U2" s="68"/>
      <c r="V2" s="68"/>
      <c r="W2" s="68"/>
      <c r="X2" s="68"/>
      <c r="Y2" s="68"/>
      <c r="Z2" s="67"/>
      <c r="AA2" s="68"/>
      <c r="AB2" s="110"/>
      <c r="AM2" s="67"/>
      <c r="AN2" s="68"/>
      <c r="AO2" s="68"/>
      <c r="AP2" s="68"/>
      <c r="AQ2" s="68"/>
      <c r="AR2" s="68"/>
      <c r="AS2" s="67"/>
      <c r="AT2" s="68"/>
      <c r="AU2" s="68"/>
      <c r="AV2" s="68"/>
      <c r="AW2" s="68"/>
      <c r="AX2" s="68"/>
      <c r="AY2" s="67"/>
      <c r="AZ2" s="68"/>
      <c r="BA2" s="68"/>
      <c r="BB2" s="67"/>
      <c r="BC2" s="68"/>
      <c r="BD2" s="110"/>
      <c r="BE2" s="67"/>
    </row>
    <row r="3" spans="1:95" ht="36" customHeight="1" thickBot="1">
      <c r="A3" s="69" t="s">
        <v>90</v>
      </c>
      <c r="B3" s="69"/>
      <c r="C3" s="69"/>
      <c r="D3" s="70"/>
      <c r="E3" s="71"/>
      <c r="F3" s="72"/>
      <c r="G3" s="70"/>
      <c r="H3" s="71"/>
      <c r="I3" s="72"/>
      <c r="J3" s="72"/>
      <c r="K3" s="72"/>
      <c r="L3" s="72"/>
      <c r="M3" s="72"/>
      <c r="N3" s="88"/>
      <c r="O3" s="72"/>
      <c r="P3" s="72"/>
      <c r="Q3" s="88"/>
      <c r="R3" s="72"/>
      <c r="S3" s="144"/>
      <c r="T3" s="144"/>
      <c r="U3" s="144"/>
      <c r="V3" s="144"/>
      <c r="W3" s="144"/>
      <c r="X3" s="144"/>
      <c r="Y3" s="70"/>
      <c r="Z3" s="111"/>
      <c r="AA3" s="70"/>
      <c r="AB3" s="112"/>
      <c r="AC3" s="111"/>
      <c r="AD3" s="111"/>
      <c r="AE3" s="111"/>
      <c r="AF3" s="111"/>
      <c r="AG3" s="111"/>
      <c r="AH3" s="111"/>
      <c r="AI3" s="69"/>
      <c r="AJ3" s="69"/>
      <c r="AK3" s="69"/>
      <c r="AL3" s="70"/>
      <c r="AM3" s="71"/>
      <c r="AN3" s="72"/>
      <c r="AO3" s="72"/>
      <c r="AP3" s="72"/>
      <c r="AQ3" s="72"/>
      <c r="AR3" s="72"/>
      <c r="AS3" s="88"/>
      <c r="AT3" s="72"/>
      <c r="AU3" s="72"/>
      <c r="AV3" s="72"/>
      <c r="AW3" s="72"/>
      <c r="AX3" s="72"/>
      <c r="AY3" s="88"/>
      <c r="AZ3" s="72"/>
      <c r="BA3" s="72"/>
      <c r="BB3" s="88"/>
      <c r="BC3" s="72"/>
      <c r="BD3" s="112"/>
      <c r="BE3" s="111"/>
      <c r="BF3" s="111"/>
      <c r="BG3" s="111"/>
      <c r="BH3" s="202"/>
      <c r="BI3" s="202"/>
      <c r="BJ3" s="202"/>
      <c r="BK3" s="202"/>
      <c r="BL3" s="202"/>
      <c r="BM3" s="202"/>
      <c r="BN3" s="202"/>
      <c r="BO3" s="202"/>
      <c r="BP3" s="111"/>
      <c r="BQ3" s="202"/>
    </row>
    <row r="4" spans="1:95" ht="36" customHeight="1" thickBot="1">
      <c r="A4" s="767" t="s">
        <v>91</v>
      </c>
      <c r="B4" s="768"/>
      <c r="C4" s="769"/>
      <c r="D4" s="765" t="str">
        <f>IF(A5="","",A5)</f>
        <v>TKスペラーレA</v>
      </c>
      <c r="E4" s="757"/>
      <c r="F4" s="770"/>
      <c r="G4" s="757" t="str">
        <f>A6</f>
        <v>17多摩</v>
      </c>
      <c r="H4" s="757"/>
      <c r="I4" s="757"/>
      <c r="J4" s="757" t="str">
        <f>A7</f>
        <v>TKスペラーレB</v>
      </c>
      <c r="K4" s="757"/>
      <c r="L4" s="757"/>
      <c r="M4" s="757" t="str">
        <f>A8</f>
        <v>鶴牧D</v>
      </c>
      <c r="N4" s="757"/>
      <c r="O4" s="757"/>
      <c r="P4" s="757" t="str">
        <f>A9</f>
        <v>SEISEKI－C</v>
      </c>
      <c r="Q4" s="757"/>
      <c r="R4" s="757"/>
      <c r="S4" s="757" t="str">
        <f>A10</f>
        <v>SEISEKIーB</v>
      </c>
      <c r="T4" s="757"/>
      <c r="U4" s="757"/>
      <c r="V4" s="757" t="str">
        <f>A11</f>
        <v>鶴牧A</v>
      </c>
      <c r="W4" s="757"/>
      <c r="X4" s="757"/>
      <c r="Y4" s="180" t="s">
        <v>92</v>
      </c>
      <c r="Z4" s="145" t="s">
        <v>93</v>
      </c>
      <c r="AA4" s="145" t="s">
        <v>94</v>
      </c>
      <c r="AB4" s="146" t="s">
        <v>95</v>
      </c>
      <c r="AC4" s="147" t="s">
        <v>96</v>
      </c>
      <c r="AD4" s="111"/>
      <c r="AE4" s="111"/>
      <c r="AF4" s="767" t="s">
        <v>97</v>
      </c>
      <c r="AG4" s="768"/>
      <c r="AH4" s="769"/>
      <c r="AI4" s="765" t="str">
        <f>IF(AF5="","",AF5)</f>
        <v>永山</v>
      </c>
      <c r="AJ4" s="757"/>
      <c r="AK4" s="757"/>
      <c r="AL4" s="757" t="str">
        <f>IF(AF6="","",AF6)</f>
        <v>鶴牧B</v>
      </c>
      <c r="AM4" s="757"/>
      <c r="AN4" s="757"/>
      <c r="AO4" s="757" t="str">
        <f>AF7</f>
        <v>SEISEKIーA</v>
      </c>
      <c r="AP4" s="757"/>
      <c r="AQ4" s="757"/>
      <c r="AR4" s="757" t="str">
        <f>AF8</f>
        <v>多摩</v>
      </c>
      <c r="AS4" s="757"/>
      <c r="AT4" s="757"/>
      <c r="AU4" s="757" t="str">
        <f>AF9</f>
        <v>落合</v>
      </c>
      <c r="AV4" s="757"/>
      <c r="AW4" s="757"/>
      <c r="AX4" s="757" t="str">
        <f>AF10</f>
        <v>鶴牧C</v>
      </c>
      <c r="AY4" s="757"/>
      <c r="AZ4" s="758"/>
      <c r="BA4" s="180" t="s">
        <v>92</v>
      </c>
      <c r="BB4" s="145" t="s">
        <v>93</v>
      </c>
      <c r="BC4" s="145" t="s">
        <v>94</v>
      </c>
      <c r="BD4" s="146" t="s">
        <v>95</v>
      </c>
      <c r="BE4" s="147" t="s">
        <v>96</v>
      </c>
      <c r="BL4" s="166"/>
      <c r="BM4" s="167"/>
      <c r="BN4" s="167"/>
      <c r="BO4" s="167"/>
      <c r="BP4" s="169"/>
      <c r="BQ4" s="167"/>
    </row>
    <row r="5" spans="1:95" ht="36" customHeight="1">
      <c r="A5" s="751" t="s">
        <v>158</v>
      </c>
      <c r="B5" s="752"/>
      <c r="C5" s="753"/>
      <c r="D5" s="759"/>
      <c r="E5" s="760"/>
      <c r="F5" s="761"/>
      <c r="G5" s="330">
        <v>6</v>
      </c>
      <c r="H5" s="328" t="s">
        <v>338</v>
      </c>
      <c r="I5" s="386">
        <v>2</v>
      </c>
      <c r="J5" s="330">
        <v>6</v>
      </c>
      <c r="K5" s="328" t="s">
        <v>338</v>
      </c>
      <c r="L5" s="386">
        <v>1</v>
      </c>
      <c r="M5" s="330">
        <v>2</v>
      </c>
      <c r="N5" s="328" t="s">
        <v>338</v>
      </c>
      <c r="O5" s="386">
        <v>0</v>
      </c>
      <c r="P5" s="330">
        <v>1</v>
      </c>
      <c r="Q5" s="328" t="s">
        <v>338</v>
      </c>
      <c r="R5" s="386">
        <v>0</v>
      </c>
      <c r="S5" s="330">
        <v>2</v>
      </c>
      <c r="T5" s="328" t="s">
        <v>340</v>
      </c>
      <c r="U5" s="331">
        <v>2</v>
      </c>
      <c r="V5" s="348">
        <v>2</v>
      </c>
      <c r="W5" s="328" t="s">
        <v>338</v>
      </c>
      <c r="X5" s="332">
        <v>0</v>
      </c>
      <c r="Y5" s="148">
        <f>COUNTIF(D5:X5,"〇")*3+COUNTIF(D5:X5,"△")</f>
        <v>16</v>
      </c>
      <c r="Z5" s="149">
        <f>D5+G5+J5+M5+P5+S5+V5</f>
        <v>19</v>
      </c>
      <c r="AA5" s="150">
        <f>F5+I5+L5+O5+R5+U5+X5</f>
        <v>5</v>
      </c>
      <c r="AB5" s="342">
        <f>Z5-AA5</f>
        <v>14</v>
      </c>
      <c r="AC5" s="152">
        <v>1</v>
      </c>
      <c r="AD5" s="111"/>
      <c r="AE5" s="111"/>
      <c r="AF5" s="751" t="s">
        <v>149</v>
      </c>
      <c r="AG5" s="752"/>
      <c r="AH5" s="753"/>
      <c r="AI5" s="762"/>
      <c r="AJ5" s="763"/>
      <c r="AK5" s="764"/>
      <c r="AL5" s="346">
        <v>1</v>
      </c>
      <c r="AM5" s="328" t="s">
        <v>338</v>
      </c>
      <c r="AN5" s="329">
        <v>0</v>
      </c>
      <c r="AO5" s="346">
        <v>0</v>
      </c>
      <c r="AP5" s="328" t="s">
        <v>340</v>
      </c>
      <c r="AQ5" s="329">
        <v>0</v>
      </c>
      <c r="AR5" s="330">
        <v>2</v>
      </c>
      <c r="AS5" s="328" t="s">
        <v>338</v>
      </c>
      <c r="AT5" s="331">
        <v>0</v>
      </c>
      <c r="AU5" s="330">
        <v>0</v>
      </c>
      <c r="AV5" s="328" t="s">
        <v>339</v>
      </c>
      <c r="AW5" s="331">
        <v>1</v>
      </c>
      <c r="AX5" s="347">
        <v>3</v>
      </c>
      <c r="AY5" s="328" t="s">
        <v>338</v>
      </c>
      <c r="AZ5" s="332">
        <v>0</v>
      </c>
      <c r="BA5" s="148">
        <f>COUNTIF(AI5:AZ5,"〇")*3+COUNTIF(AI5:AZ5,"△")</f>
        <v>10</v>
      </c>
      <c r="BB5" s="149">
        <f>AI5+AL5+AO5+AR5+AX5+AU5</f>
        <v>6</v>
      </c>
      <c r="BC5" s="150">
        <f>AK5+AN5+AQ5+AT5+AZ5+AW5</f>
        <v>1</v>
      </c>
      <c r="BD5" s="342">
        <f>BB5-BC5</f>
        <v>5</v>
      </c>
      <c r="BE5" s="152">
        <v>2</v>
      </c>
      <c r="BM5" s="168"/>
      <c r="BN5" s="170"/>
      <c r="BO5" s="171"/>
      <c r="BP5" s="172"/>
      <c r="BQ5" s="168"/>
      <c r="CQ5" s="168"/>
    </row>
    <row r="6" spans="1:95" ht="36" customHeight="1">
      <c r="A6" s="751" t="s">
        <v>147</v>
      </c>
      <c r="B6" s="752"/>
      <c r="C6" s="753"/>
      <c r="D6" s="337">
        <v>2</v>
      </c>
      <c r="E6" s="328" t="s">
        <v>339</v>
      </c>
      <c r="F6" s="335">
        <v>6</v>
      </c>
      <c r="G6" s="353"/>
      <c r="H6" s="328"/>
      <c r="I6" s="387"/>
      <c r="J6" s="353">
        <v>0</v>
      </c>
      <c r="K6" s="328" t="s">
        <v>340</v>
      </c>
      <c r="L6" s="387">
        <v>0</v>
      </c>
      <c r="M6" s="353">
        <v>0</v>
      </c>
      <c r="N6" s="328" t="s">
        <v>339</v>
      </c>
      <c r="O6" s="387">
        <v>2</v>
      </c>
      <c r="P6" s="353">
        <v>0</v>
      </c>
      <c r="Q6" s="328" t="s">
        <v>339</v>
      </c>
      <c r="R6" s="387">
        <v>4</v>
      </c>
      <c r="S6" s="353">
        <v>0</v>
      </c>
      <c r="T6" s="328" t="s">
        <v>339</v>
      </c>
      <c r="U6" s="339">
        <v>4</v>
      </c>
      <c r="V6" s="388">
        <v>0</v>
      </c>
      <c r="W6" s="328" t="s">
        <v>339</v>
      </c>
      <c r="X6" s="389">
        <v>4</v>
      </c>
      <c r="Y6" s="153">
        <f t="shared" ref="Y6:Y11" si="0">COUNTIF(D6:X6,"〇")*3+COUNTIF(D6:X6,"△")</f>
        <v>1</v>
      </c>
      <c r="Z6" s="154">
        <f t="shared" ref="Z6:Z11" si="1">D6+G6+J6+M6+P6+S6+V6</f>
        <v>2</v>
      </c>
      <c r="AA6" s="155">
        <f t="shared" ref="AA6:AA11" si="2">F6+I6+L6+O6+R6+U6+X6</f>
        <v>20</v>
      </c>
      <c r="AB6" s="343">
        <f t="shared" ref="AB6:AB11" si="3">Z6-AA6</f>
        <v>-18</v>
      </c>
      <c r="AC6" s="157">
        <v>7</v>
      </c>
      <c r="AD6" s="111"/>
      <c r="AE6" s="111"/>
      <c r="AF6" s="751" t="s">
        <v>157</v>
      </c>
      <c r="AG6" s="752"/>
      <c r="AH6" s="753"/>
      <c r="AI6" s="337">
        <v>0</v>
      </c>
      <c r="AJ6" s="328" t="s">
        <v>339</v>
      </c>
      <c r="AK6" s="335">
        <v>1</v>
      </c>
      <c r="AL6" s="338"/>
      <c r="AM6" s="338"/>
      <c r="AN6" s="333"/>
      <c r="AO6" s="338">
        <v>0</v>
      </c>
      <c r="AP6" s="328" t="s">
        <v>339</v>
      </c>
      <c r="AQ6" s="333">
        <v>5</v>
      </c>
      <c r="AR6" s="334">
        <v>0</v>
      </c>
      <c r="AS6" s="328" t="s">
        <v>339</v>
      </c>
      <c r="AT6" s="335">
        <v>4</v>
      </c>
      <c r="AU6" s="334">
        <v>2</v>
      </c>
      <c r="AV6" s="328" t="s">
        <v>338</v>
      </c>
      <c r="AW6" s="335">
        <v>0</v>
      </c>
      <c r="AX6" s="383">
        <v>1</v>
      </c>
      <c r="AY6" s="328" t="s">
        <v>339</v>
      </c>
      <c r="AZ6" s="384">
        <v>3</v>
      </c>
      <c r="BA6" s="153">
        <f t="shared" ref="BA6:BA10" si="4">COUNTIF(AI6:AZ6,"〇")*3+COUNTIF(AI6:AZ6,"△")</f>
        <v>3</v>
      </c>
      <c r="BB6" s="154">
        <f t="shared" ref="BB6:BB10" si="5">AI6+AL6+AO6+AR6+AX6+AU6</f>
        <v>3</v>
      </c>
      <c r="BC6" s="155">
        <f t="shared" ref="BC6:BC10" si="6">AK6+AN6+AQ6+AT6+AZ6+AW6</f>
        <v>13</v>
      </c>
      <c r="BD6" s="343">
        <f t="shared" ref="BD6:BD10" si="7">BB6-BC6</f>
        <v>-10</v>
      </c>
      <c r="BE6" s="157">
        <v>6</v>
      </c>
      <c r="BM6" s="168"/>
      <c r="BN6" s="170"/>
      <c r="BO6" s="171"/>
      <c r="BP6" s="172"/>
      <c r="BQ6" s="168"/>
      <c r="CQ6" s="168"/>
    </row>
    <row r="7" spans="1:95" ht="36" customHeight="1">
      <c r="A7" s="751" t="s">
        <v>159</v>
      </c>
      <c r="B7" s="752"/>
      <c r="C7" s="753"/>
      <c r="D7" s="349">
        <v>1</v>
      </c>
      <c r="E7" s="328" t="s">
        <v>339</v>
      </c>
      <c r="F7" s="333">
        <v>6</v>
      </c>
      <c r="G7" s="353">
        <v>0</v>
      </c>
      <c r="H7" s="328" t="s">
        <v>340</v>
      </c>
      <c r="I7" s="387">
        <v>0</v>
      </c>
      <c r="J7" s="353"/>
      <c r="K7" s="328"/>
      <c r="L7" s="387"/>
      <c r="M7" s="353">
        <v>0</v>
      </c>
      <c r="N7" s="328" t="s">
        <v>339</v>
      </c>
      <c r="O7" s="387">
        <v>2</v>
      </c>
      <c r="P7" s="353">
        <v>0</v>
      </c>
      <c r="Q7" s="328" t="s">
        <v>339</v>
      </c>
      <c r="R7" s="387">
        <v>3</v>
      </c>
      <c r="S7" s="353">
        <v>1</v>
      </c>
      <c r="T7" s="328" t="s">
        <v>339</v>
      </c>
      <c r="U7" s="339">
        <v>5</v>
      </c>
      <c r="V7" s="328">
        <v>0</v>
      </c>
      <c r="W7" s="328" t="s">
        <v>339</v>
      </c>
      <c r="X7" s="385">
        <v>3</v>
      </c>
      <c r="Y7" s="153">
        <f t="shared" si="0"/>
        <v>1</v>
      </c>
      <c r="Z7" s="154">
        <f t="shared" si="1"/>
        <v>2</v>
      </c>
      <c r="AA7" s="155">
        <f t="shared" si="2"/>
        <v>19</v>
      </c>
      <c r="AB7" s="343">
        <f t="shared" si="3"/>
        <v>-17</v>
      </c>
      <c r="AC7" s="157">
        <v>6</v>
      </c>
      <c r="AD7" s="111"/>
      <c r="AE7" s="111"/>
      <c r="AF7" s="751" t="s">
        <v>163</v>
      </c>
      <c r="AG7" s="752"/>
      <c r="AH7" s="753"/>
      <c r="AI7" s="349">
        <v>0</v>
      </c>
      <c r="AJ7" s="328" t="s">
        <v>340</v>
      </c>
      <c r="AK7" s="457">
        <v>0</v>
      </c>
      <c r="AL7" s="350">
        <v>5</v>
      </c>
      <c r="AM7" s="328" t="s">
        <v>338</v>
      </c>
      <c r="AN7" s="333">
        <v>0</v>
      </c>
      <c r="AO7" s="334"/>
      <c r="AP7" s="328"/>
      <c r="AQ7" s="335"/>
      <c r="AR7" s="334">
        <v>2</v>
      </c>
      <c r="AS7" s="328" t="s">
        <v>338</v>
      </c>
      <c r="AT7" s="335">
        <v>1</v>
      </c>
      <c r="AU7" s="334">
        <v>0</v>
      </c>
      <c r="AV7" s="328" t="s">
        <v>339</v>
      </c>
      <c r="AW7" s="335">
        <v>1</v>
      </c>
      <c r="AX7" s="334">
        <v>1</v>
      </c>
      <c r="AY7" s="328" t="s">
        <v>338</v>
      </c>
      <c r="AZ7" s="336">
        <v>0</v>
      </c>
      <c r="BA7" s="153">
        <f t="shared" si="4"/>
        <v>10</v>
      </c>
      <c r="BB7" s="154">
        <f t="shared" si="5"/>
        <v>8</v>
      </c>
      <c r="BC7" s="155">
        <f t="shared" si="6"/>
        <v>2</v>
      </c>
      <c r="BD7" s="343">
        <f t="shared" si="7"/>
        <v>6</v>
      </c>
      <c r="BE7" s="157">
        <v>1</v>
      </c>
      <c r="BO7" s="171"/>
      <c r="CQ7" s="165"/>
    </row>
    <row r="8" spans="1:95" ht="36" customHeight="1">
      <c r="A8" s="751" t="s">
        <v>160</v>
      </c>
      <c r="B8" s="752"/>
      <c r="C8" s="753"/>
      <c r="D8" s="349">
        <v>0</v>
      </c>
      <c r="E8" s="328" t="s">
        <v>339</v>
      </c>
      <c r="F8" s="333">
        <v>2</v>
      </c>
      <c r="G8" s="353">
        <v>2</v>
      </c>
      <c r="H8" s="328" t="s">
        <v>338</v>
      </c>
      <c r="I8" s="387">
        <v>0</v>
      </c>
      <c r="J8" s="353">
        <v>2</v>
      </c>
      <c r="K8" s="328" t="s">
        <v>338</v>
      </c>
      <c r="L8" s="387">
        <v>0</v>
      </c>
      <c r="M8" s="353"/>
      <c r="N8" s="328"/>
      <c r="O8" s="387"/>
      <c r="P8" s="353">
        <v>0</v>
      </c>
      <c r="Q8" s="328" t="s">
        <v>340</v>
      </c>
      <c r="R8" s="387">
        <v>0</v>
      </c>
      <c r="S8" s="353">
        <v>0</v>
      </c>
      <c r="T8" s="328" t="s">
        <v>339</v>
      </c>
      <c r="U8" s="339">
        <v>2</v>
      </c>
      <c r="V8" s="328">
        <v>0</v>
      </c>
      <c r="W8" s="328" t="s">
        <v>339</v>
      </c>
      <c r="X8" s="385">
        <v>1</v>
      </c>
      <c r="Y8" s="153">
        <f t="shared" si="0"/>
        <v>7</v>
      </c>
      <c r="Z8" s="154">
        <f t="shared" si="1"/>
        <v>4</v>
      </c>
      <c r="AA8" s="155">
        <f t="shared" si="2"/>
        <v>5</v>
      </c>
      <c r="AB8" s="343">
        <f t="shared" si="3"/>
        <v>-1</v>
      </c>
      <c r="AC8" s="157">
        <v>5</v>
      </c>
      <c r="AD8" s="111"/>
      <c r="AE8" s="111"/>
      <c r="AF8" s="751" t="s">
        <v>142</v>
      </c>
      <c r="AG8" s="752"/>
      <c r="AH8" s="753"/>
      <c r="AI8" s="349">
        <v>0</v>
      </c>
      <c r="AJ8" s="328" t="s">
        <v>339</v>
      </c>
      <c r="AK8" s="333">
        <v>2</v>
      </c>
      <c r="AL8" s="338">
        <v>4</v>
      </c>
      <c r="AM8" s="328" t="s">
        <v>338</v>
      </c>
      <c r="AN8" s="335">
        <v>0</v>
      </c>
      <c r="AO8" s="334">
        <v>1</v>
      </c>
      <c r="AP8" s="328" t="s">
        <v>339</v>
      </c>
      <c r="AQ8" s="335">
        <v>2</v>
      </c>
      <c r="AR8" s="334"/>
      <c r="AS8" s="328"/>
      <c r="AT8" s="335"/>
      <c r="AU8" s="334">
        <v>1</v>
      </c>
      <c r="AV8" s="328" t="s">
        <v>340</v>
      </c>
      <c r="AW8" s="335">
        <v>1</v>
      </c>
      <c r="AX8" s="334">
        <v>0</v>
      </c>
      <c r="AY8" s="328" t="s">
        <v>340</v>
      </c>
      <c r="AZ8" s="336">
        <v>0</v>
      </c>
      <c r="BA8" s="153">
        <f t="shared" si="4"/>
        <v>5</v>
      </c>
      <c r="BB8" s="154">
        <f t="shared" si="5"/>
        <v>6</v>
      </c>
      <c r="BC8" s="155">
        <f t="shared" si="6"/>
        <v>5</v>
      </c>
      <c r="BD8" s="343">
        <f t="shared" si="7"/>
        <v>1</v>
      </c>
      <c r="BE8" s="157">
        <v>4</v>
      </c>
      <c r="BO8" s="171"/>
      <c r="CQ8" s="165"/>
    </row>
    <row r="9" spans="1:95" ht="36" customHeight="1">
      <c r="A9" s="751" t="s">
        <v>161</v>
      </c>
      <c r="B9" s="752"/>
      <c r="C9" s="753"/>
      <c r="D9" s="349">
        <v>0</v>
      </c>
      <c r="E9" s="328" t="s">
        <v>339</v>
      </c>
      <c r="F9" s="333">
        <v>1</v>
      </c>
      <c r="G9" s="353">
        <v>4</v>
      </c>
      <c r="H9" s="328" t="s">
        <v>338</v>
      </c>
      <c r="I9" s="387">
        <v>0</v>
      </c>
      <c r="J9" s="353">
        <v>3</v>
      </c>
      <c r="K9" s="328" t="s">
        <v>338</v>
      </c>
      <c r="L9" s="387">
        <v>0</v>
      </c>
      <c r="M9" s="353">
        <v>0</v>
      </c>
      <c r="N9" s="328" t="s">
        <v>340</v>
      </c>
      <c r="O9" s="387">
        <v>0</v>
      </c>
      <c r="P9" s="353"/>
      <c r="Q9" s="328"/>
      <c r="R9" s="387"/>
      <c r="S9" s="353">
        <v>3</v>
      </c>
      <c r="T9" s="328" t="s">
        <v>338</v>
      </c>
      <c r="U9" s="339">
        <v>1</v>
      </c>
      <c r="V9" s="328">
        <v>1</v>
      </c>
      <c r="W9" s="328" t="s">
        <v>340</v>
      </c>
      <c r="X9" s="385">
        <v>1</v>
      </c>
      <c r="Y9" s="153">
        <f t="shared" si="0"/>
        <v>11</v>
      </c>
      <c r="Z9" s="154">
        <f t="shared" si="1"/>
        <v>11</v>
      </c>
      <c r="AA9" s="155">
        <f t="shared" si="2"/>
        <v>3</v>
      </c>
      <c r="AB9" s="343">
        <f t="shared" si="3"/>
        <v>8</v>
      </c>
      <c r="AC9" s="157">
        <v>3</v>
      </c>
      <c r="AD9" s="111"/>
      <c r="AE9" s="111"/>
      <c r="AF9" s="751" t="s">
        <v>143</v>
      </c>
      <c r="AG9" s="752"/>
      <c r="AH9" s="753"/>
      <c r="AI9" s="349">
        <v>1</v>
      </c>
      <c r="AJ9" s="328" t="s">
        <v>338</v>
      </c>
      <c r="AK9" s="333">
        <v>0</v>
      </c>
      <c r="AL9" s="350">
        <v>0</v>
      </c>
      <c r="AM9" s="328" t="s">
        <v>339</v>
      </c>
      <c r="AN9" s="333">
        <v>2</v>
      </c>
      <c r="AO9" s="334">
        <v>1</v>
      </c>
      <c r="AP9" s="328" t="s">
        <v>338</v>
      </c>
      <c r="AQ9" s="335">
        <v>0</v>
      </c>
      <c r="AR9" s="334">
        <v>1</v>
      </c>
      <c r="AS9" s="328" t="s">
        <v>340</v>
      </c>
      <c r="AT9" s="335">
        <v>1</v>
      </c>
      <c r="AU9" s="334"/>
      <c r="AV9" s="328"/>
      <c r="AW9" s="335"/>
      <c r="AX9" s="334">
        <v>1</v>
      </c>
      <c r="AY9" s="328" t="s">
        <v>338</v>
      </c>
      <c r="AZ9" s="336">
        <v>0</v>
      </c>
      <c r="BA9" s="153">
        <f t="shared" si="4"/>
        <v>10</v>
      </c>
      <c r="BB9" s="154">
        <f t="shared" si="5"/>
        <v>4</v>
      </c>
      <c r="BC9" s="155">
        <f t="shared" si="6"/>
        <v>3</v>
      </c>
      <c r="BD9" s="343">
        <f t="shared" si="7"/>
        <v>1</v>
      </c>
      <c r="BE9" s="157">
        <v>3</v>
      </c>
      <c r="BO9" s="171"/>
      <c r="CQ9" s="165"/>
    </row>
    <row r="10" spans="1:95" ht="36" customHeight="1" thickBot="1">
      <c r="A10" s="751" t="s">
        <v>162</v>
      </c>
      <c r="B10" s="752"/>
      <c r="C10" s="753"/>
      <c r="D10" s="337">
        <v>2</v>
      </c>
      <c r="E10" s="328" t="s">
        <v>340</v>
      </c>
      <c r="F10" s="335">
        <v>2</v>
      </c>
      <c r="G10" s="353">
        <v>4</v>
      </c>
      <c r="H10" s="328" t="s">
        <v>338</v>
      </c>
      <c r="I10" s="387">
        <v>0</v>
      </c>
      <c r="J10" s="353">
        <v>5</v>
      </c>
      <c r="K10" s="328" t="s">
        <v>338</v>
      </c>
      <c r="L10" s="387">
        <v>1</v>
      </c>
      <c r="M10" s="353">
        <v>2</v>
      </c>
      <c r="N10" s="328" t="s">
        <v>338</v>
      </c>
      <c r="O10" s="387">
        <v>0</v>
      </c>
      <c r="P10" s="353">
        <v>1</v>
      </c>
      <c r="Q10" s="328" t="s">
        <v>339</v>
      </c>
      <c r="R10" s="387">
        <v>3</v>
      </c>
      <c r="S10" s="353"/>
      <c r="T10" s="328"/>
      <c r="U10" s="339"/>
      <c r="V10" s="328">
        <v>1</v>
      </c>
      <c r="W10" s="328" t="s">
        <v>338</v>
      </c>
      <c r="X10" s="385">
        <v>0</v>
      </c>
      <c r="Y10" s="153">
        <f t="shared" si="0"/>
        <v>13</v>
      </c>
      <c r="Z10" s="154">
        <f t="shared" si="1"/>
        <v>15</v>
      </c>
      <c r="AA10" s="155">
        <f t="shared" si="2"/>
        <v>6</v>
      </c>
      <c r="AB10" s="343">
        <f t="shared" si="3"/>
        <v>9</v>
      </c>
      <c r="AC10" s="184">
        <v>2</v>
      </c>
      <c r="AD10" s="111"/>
      <c r="AE10" s="111"/>
      <c r="AF10" s="754" t="s">
        <v>164</v>
      </c>
      <c r="AG10" s="755"/>
      <c r="AH10" s="756"/>
      <c r="AI10" s="392">
        <v>0</v>
      </c>
      <c r="AJ10" s="340" t="s">
        <v>339</v>
      </c>
      <c r="AK10" s="393">
        <v>3</v>
      </c>
      <c r="AL10" s="394">
        <v>3</v>
      </c>
      <c r="AM10" s="340" t="s">
        <v>338</v>
      </c>
      <c r="AN10" s="393">
        <v>1</v>
      </c>
      <c r="AO10" s="394">
        <v>0</v>
      </c>
      <c r="AP10" s="340" t="s">
        <v>339</v>
      </c>
      <c r="AQ10" s="394">
        <v>1</v>
      </c>
      <c r="AR10" s="352">
        <v>0</v>
      </c>
      <c r="AS10" s="340" t="s">
        <v>340</v>
      </c>
      <c r="AT10" s="341">
        <v>0</v>
      </c>
      <c r="AU10" s="352">
        <v>0</v>
      </c>
      <c r="AV10" s="340" t="s">
        <v>339</v>
      </c>
      <c r="AW10" s="341">
        <v>1</v>
      </c>
      <c r="AX10" s="395"/>
      <c r="AY10" s="340"/>
      <c r="AZ10" s="391"/>
      <c r="BA10" s="158">
        <f t="shared" si="4"/>
        <v>4</v>
      </c>
      <c r="BB10" s="159">
        <f t="shared" si="5"/>
        <v>3</v>
      </c>
      <c r="BC10" s="160">
        <f t="shared" si="6"/>
        <v>6</v>
      </c>
      <c r="BD10" s="345">
        <f t="shared" si="7"/>
        <v>-3</v>
      </c>
      <c r="BE10" s="162">
        <v>5</v>
      </c>
      <c r="BO10" s="171"/>
      <c r="CQ10" s="165"/>
    </row>
    <row r="11" spans="1:95" ht="36" customHeight="1" thickBot="1">
      <c r="A11" s="754" t="s">
        <v>156</v>
      </c>
      <c r="B11" s="755"/>
      <c r="C11" s="756"/>
      <c r="D11" s="351">
        <v>0</v>
      </c>
      <c r="E11" s="340" t="s">
        <v>339</v>
      </c>
      <c r="F11" s="341">
        <v>2</v>
      </c>
      <c r="G11" s="352">
        <v>4</v>
      </c>
      <c r="H11" s="328" t="s">
        <v>338</v>
      </c>
      <c r="I11" s="390">
        <v>0</v>
      </c>
      <c r="J11" s="352">
        <v>3</v>
      </c>
      <c r="K11" s="340" t="s">
        <v>338</v>
      </c>
      <c r="L11" s="390">
        <v>0</v>
      </c>
      <c r="M11" s="352">
        <v>1</v>
      </c>
      <c r="N11" s="340" t="s">
        <v>338</v>
      </c>
      <c r="O11" s="390">
        <v>0</v>
      </c>
      <c r="P11" s="352">
        <v>1</v>
      </c>
      <c r="Q11" s="340" t="s">
        <v>340</v>
      </c>
      <c r="R11" s="390">
        <v>1</v>
      </c>
      <c r="S11" s="352">
        <v>0</v>
      </c>
      <c r="T11" s="340" t="s">
        <v>339</v>
      </c>
      <c r="U11" s="341">
        <v>1</v>
      </c>
      <c r="V11" s="340"/>
      <c r="W11" s="340"/>
      <c r="X11" s="391"/>
      <c r="Y11" s="158">
        <f t="shared" si="0"/>
        <v>10</v>
      </c>
      <c r="Z11" s="159">
        <f t="shared" si="1"/>
        <v>9</v>
      </c>
      <c r="AA11" s="160">
        <f t="shared" si="2"/>
        <v>4</v>
      </c>
      <c r="AB11" s="345">
        <f t="shared" si="3"/>
        <v>5</v>
      </c>
      <c r="AC11" s="162">
        <v>4</v>
      </c>
      <c r="AD11" s="111"/>
      <c r="AE11" s="111" t="s">
        <v>245</v>
      </c>
      <c r="AF11" s="190"/>
      <c r="AG11" s="190" t="s">
        <v>244</v>
      </c>
      <c r="AH11" s="190" t="s">
        <v>243</v>
      </c>
      <c r="AI11" s="274"/>
      <c r="AJ11" s="274"/>
      <c r="AK11" s="274"/>
      <c r="AL11" s="274"/>
      <c r="AM11" s="274"/>
      <c r="AN11" s="274"/>
      <c r="AO11" s="274"/>
      <c r="AP11" s="274"/>
      <c r="AQ11" s="274"/>
      <c r="AR11" s="274"/>
      <c r="AS11" s="274"/>
      <c r="AT11" s="274"/>
      <c r="AU11" s="274"/>
      <c r="AV11" s="274"/>
      <c r="AW11" s="274"/>
      <c r="AX11" s="274"/>
      <c r="AY11" s="274"/>
      <c r="AZ11" s="274"/>
      <c r="BA11" s="275"/>
      <c r="BB11" s="276"/>
      <c r="BC11" s="276"/>
      <c r="BD11" s="276"/>
      <c r="BE11" s="278"/>
      <c r="BO11" s="171"/>
      <c r="CQ11" s="165"/>
    </row>
    <row r="12" spans="1:95" ht="36" customHeight="1">
      <c r="A12" s="190"/>
      <c r="B12" s="190"/>
      <c r="C12" s="190"/>
      <c r="D12" s="274"/>
      <c r="E12" s="274"/>
      <c r="F12" s="274"/>
      <c r="G12" s="274"/>
      <c r="H12" s="274"/>
      <c r="I12" s="274"/>
      <c r="J12" s="274"/>
      <c r="K12" s="274"/>
      <c r="L12" s="274"/>
      <c r="M12" s="274"/>
      <c r="N12" s="274"/>
      <c r="O12" s="274"/>
      <c r="P12" s="274"/>
      <c r="Q12" s="274"/>
      <c r="R12" s="274"/>
      <c r="S12" s="274"/>
      <c r="T12" s="274"/>
      <c r="U12" s="274"/>
      <c r="V12" s="274"/>
      <c r="W12" s="274"/>
      <c r="X12" s="274"/>
      <c r="Y12" s="275"/>
      <c r="Z12" s="276"/>
      <c r="AA12" s="276"/>
      <c r="AB12" s="276"/>
      <c r="AC12" s="278"/>
      <c r="AD12" s="111"/>
      <c r="AE12" s="111"/>
      <c r="AF12" s="190"/>
      <c r="AG12" s="190"/>
      <c r="AH12" s="190"/>
      <c r="AI12" s="274"/>
      <c r="AJ12" s="274"/>
      <c r="AK12" s="274"/>
      <c r="AL12" s="274"/>
      <c r="AM12" s="274"/>
      <c r="AN12" s="274"/>
      <c r="AO12" s="274"/>
      <c r="AP12" s="274"/>
      <c r="AQ12" s="274"/>
      <c r="AR12" s="274"/>
      <c r="AS12" s="274"/>
      <c r="AT12" s="274"/>
      <c r="AU12" s="274"/>
      <c r="AV12" s="274"/>
      <c r="AW12" s="274"/>
      <c r="AX12" s="274"/>
      <c r="AY12" s="274"/>
      <c r="AZ12" s="274"/>
      <c r="BA12" s="275"/>
      <c r="BB12" s="276"/>
      <c r="BC12" s="277"/>
      <c r="BD12" s="277"/>
      <c r="BE12" s="278"/>
      <c r="BO12" s="171"/>
      <c r="CQ12" s="165"/>
    </row>
    <row r="13" spans="1:95" ht="36" customHeight="1">
      <c r="A13" s="190"/>
      <c r="B13" s="190"/>
      <c r="C13" s="190"/>
      <c r="D13" s="274"/>
      <c r="E13" s="274"/>
      <c r="F13" s="274"/>
      <c r="G13" s="274"/>
      <c r="H13" s="274"/>
      <c r="I13" s="274"/>
      <c r="J13" s="274"/>
      <c r="K13" s="274"/>
      <c r="L13" s="274"/>
      <c r="M13" s="274"/>
      <c r="N13" s="274"/>
      <c r="O13" s="274"/>
      <c r="P13" s="274"/>
      <c r="Q13" s="274"/>
      <c r="R13" s="274"/>
      <c r="S13" s="274"/>
      <c r="T13" s="274"/>
      <c r="U13" s="274"/>
      <c r="V13" s="274"/>
      <c r="W13" s="274"/>
      <c r="X13" s="274"/>
      <c r="Y13" s="275"/>
      <c r="Z13" s="276"/>
      <c r="AA13" s="277"/>
      <c r="AB13" s="277"/>
      <c r="AC13" s="278"/>
      <c r="AD13" s="111"/>
      <c r="AE13" s="111"/>
      <c r="AF13" s="190"/>
      <c r="AG13" s="190"/>
      <c r="AH13" s="190"/>
      <c r="AI13" s="274"/>
      <c r="AJ13" s="274"/>
      <c r="AK13" s="274"/>
      <c r="AL13" s="274"/>
      <c r="AM13" s="274"/>
      <c r="AN13" s="274"/>
      <c r="AO13" s="274"/>
      <c r="AP13" s="274"/>
      <c r="AQ13" s="274"/>
      <c r="AR13" s="274"/>
      <c r="AS13" s="274"/>
      <c r="AT13" s="274"/>
      <c r="AU13" s="274"/>
      <c r="AV13" s="274"/>
      <c r="AW13" s="274"/>
      <c r="AX13" s="274"/>
      <c r="AY13" s="274"/>
      <c r="AZ13" s="274"/>
      <c r="BA13" s="275"/>
      <c r="BB13" s="276"/>
      <c r="BC13" s="277"/>
      <c r="BD13" s="277"/>
      <c r="BE13" s="278"/>
      <c r="BO13" s="171"/>
      <c r="CQ13" s="165"/>
    </row>
    <row r="14" spans="1:95" ht="36" customHeight="1">
      <c r="A14" s="190"/>
      <c r="B14" s="190"/>
      <c r="C14" s="190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4"/>
      <c r="S14" s="274"/>
      <c r="T14" s="274"/>
      <c r="U14" s="274"/>
      <c r="V14" s="274"/>
      <c r="W14" s="274"/>
      <c r="X14" s="274"/>
      <c r="Y14" s="275"/>
      <c r="Z14" s="276"/>
      <c r="AA14" s="277"/>
      <c r="AB14" s="277"/>
      <c r="AC14" s="278"/>
      <c r="AD14" s="111"/>
      <c r="AE14" s="111"/>
      <c r="AF14" s="130"/>
      <c r="AG14" s="131"/>
      <c r="AH14" s="131"/>
      <c r="AI14" s="738"/>
      <c r="AJ14" s="738"/>
      <c r="AK14" s="738"/>
      <c r="AL14" s="739"/>
      <c r="AM14" s="739"/>
      <c r="AN14" s="739"/>
      <c r="AO14" s="132"/>
      <c r="AP14" s="132"/>
      <c r="AQ14" s="132"/>
      <c r="AR14" s="739"/>
      <c r="AS14" s="739"/>
      <c r="AT14" s="739"/>
      <c r="AU14" s="132"/>
      <c r="AV14" s="132"/>
      <c r="AW14" s="132"/>
      <c r="AX14" s="739"/>
      <c r="AY14" s="739"/>
      <c r="AZ14" s="739"/>
      <c r="BA14" s="739"/>
      <c r="BB14" s="739"/>
      <c r="BC14" s="739"/>
      <c r="BD14" s="750"/>
      <c r="BE14" s="750"/>
      <c r="BO14" s="171"/>
      <c r="CQ14" s="165"/>
    </row>
    <row r="15" spans="1:95" ht="36" customHeight="1">
      <c r="A15" s="190"/>
      <c r="B15" s="190"/>
      <c r="C15" s="190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N15" s="274"/>
      <c r="O15" s="274"/>
      <c r="P15" s="274"/>
      <c r="Q15" s="274"/>
      <c r="R15" s="274"/>
      <c r="S15" s="274"/>
      <c r="T15" s="274"/>
      <c r="U15" s="274"/>
      <c r="V15" s="274"/>
      <c r="W15" s="274"/>
      <c r="X15" s="274"/>
      <c r="Y15" s="275"/>
      <c r="Z15" s="276"/>
      <c r="AA15" s="277"/>
      <c r="AB15" s="277"/>
      <c r="AC15" s="278"/>
      <c r="AD15" s="111"/>
      <c r="AE15" s="111"/>
      <c r="AF15" s="130"/>
      <c r="AG15" s="131"/>
      <c r="AH15" s="131"/>
      <c r="AI15" s="363"/>
      <c r="AJ15" s="363"/>
      <c r="AK15" s="363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  <c r="AV15" s="132"/>
      <c r="AW15" s="132"/>
      <c r="AX15" s="132"/>
      <c r="AY15" s="132"/>
      <c r="AZ15" s="132"/>
      <c r="BA15" s="132"/>
      <c r="BB15" s="132"/>
      <c r="BC15" s="132"/>
      <c r="BD15" s="362"/>
      <c r="BE15" s="362"/>
      <c r="BO15" s="171"/>
      <c r="CQ15" s="165"/>
    </row>
    <row r="16" spans="1:95" ht="36" customHeight="1">
      <c r="A16" s="78"/>
      <c r="B16" s="78"/>
      <c r="C16" s="78"/>
      <c r="D16" s="79"/>
      <c r="E16" s="80"/>
      <c r="F16" s="79"/>
      <c r="G16" s="79"/>
      <c r="H16" s="80"/>
      <c r="I16" s="79"/>
      <c r="J16" s="79"/>
      <c r="K16" s="79"/>
      <c r="L16" s="79"/>
      <c r="M16" s="79"/>
      <c r="N16" s="80"/>
      <c r="O16" s="79"/>
      <c r="P16" s="79"/>
      <c r="Q16" s="80"/>
      <c r="R16" s="79"/>
      <c r="S16" s="79"/>
      <c r="T16" s="79"/>
      <c r="U16" s="79"/>
      <c r="V16" s="79"/>
      <c r="W16" s="79"/>
      <c r="X16" s="79"/>
      <c r="Y16" s="113"/>
      <c r="Z16" s="114"/>
      <c r="AA16" s="113"/>
      <c r="AB16" s="115"/>
      <c r="AC16" s="116"/>
      <c r="AD16" s="117"/>
      <c r="AE16" s="117"/>
      <c r="AF16" s="130"/>
      <c r="AG16" s="131"/>
      <c r="AH16" s="131"/>
      <c r="AI16" s="363"/>
      <c r="AJ16" s="363"/>
      <c r="AK16" s="363"/>
      <c r="AL16" s="132"/>
      <c r="AM16" s="132"/>
      <c r="AN16" s="132"/>
      <c r="AO16" s="132"/>
      <c r="AP16" s="132"/>
      <c r="AQ16" s="132"/>
      <c r="AR16" s="132"/>
      <c r="AS16" s="132"/>
      <c r="AT16" s="132"/>
      <c r="AU16" s="132"/>
      <c r="AV16" s="132"/>
      <c r="AW16" s="132"/>
      <c r="AX16" s="132"/>
      <c r="AY16" s="132"/>
      <c r="AZ16" s="132"/>
      <c r="BA16" s="132"/>
      <c r="BF16" s="131"/>
      <c r="BG16" s="131"/>
      <c r="BO16" s="171"/>
    </row>
    <row r="17" spans="4:69">
      <c r="BD17"/>
      <c r="BO17" s="171"/>
    </row>
    <row r="18" spans="4:69" ht="18" thickBot="1">
      <c r="D18"/>
      <c r="E18" s="63"/>
      <c r="F18"/>
      <c r="G18" s="81" t="s">
        <v>99</v>
      </c>
      <c r="H18" s="63"/>
      <c r="I18"/>
      <c r="J18" s="94"/>
      <c r="K18"/>
      <c r="M18"/>
      <c r="N18" s="63"/>
      <c r="P18"/>
      <c r="Q18" s="63"/>
      <c r="R18"/>
      <c r="S18"/>
      <c r="T18"/>
      <c r="U18"/>
      <c r="V18"/>
      <c r="W18"/>
      <c r="X18"/>
      <c r="Y18"/>
      <c r="AA18"/>
      <c r="AB18"/>
      <c r="AD18" s="63"/>
      <c r="AG18" s="63"/>
      <c r="AH18" s="64"/>
      <c r="AL18"/>
      <c r="AN18"/>
      <c r="AO18"/>
      <c r="AP18"/>
      <c r="AQ18"/>
      <c r="AY18" s="63"/>
      <c r="AZ18"/>
      <c r="BA18"/>
      <c r="BB18" s="82"/>
      <c r="BC18"/>
      <c r="BD18"/>
      <c r="BE18" s="63"/>
      <c r="BF18" s="63"/>
      <c r="BH18" s="63"/>
      <c r="BI18" s="64"/>
      <c r="BJ18"/>
      <c r="BK18"/>
      <c r="BL18"/>
      <c r="BM18"/>
      <c r="BN18"/>
      <c r="BO18"/>
      <c r="BQ18"/>
    </row>
    <row r="19" spans="4:69" ht="18" customHeight="1" thickTop="1">
      <c r="D19"/>
      <c r="G19" s="296"/>
      <c r="J19" s="296"/>
      <c r="K19" s="95"/>
      <c r="L19"/>
      <c r="P19"/>
      <c r="R19"/>
      <c r="S19"/>
      <c r="T19"/>
      <c r="U19" s="772" t="s">
        <v>571</v>
      </c>
      <c r="V19" s="773"/>
      <c r="W19" s="773"/>
      <c r="X19" s="773"/>
      <c r="Y19" s="773"/>
      <c r="Z19" s="773"/>
      <c r="AA19" s="773"/>
      <c r="AB19" s="773"/>
      <c r="AC19" s="773"/>
      <c r="AD19" s="774"/>
      <c r="AF19" s="119"/>
      <c r="AG19" s="740" t="s">
        <v>572</v>
      </c>
      <c r="AH19" s="741"/>
      <c r="AI19" s="741"/>
      <c r="AJ19" s="741"/>
      <c r="AK19" s="741"/>
      <c r="AL19" s="741"/>
      <c r="AM19" s="741"/>
      <c r="AN19" s="742"/>
      <c r="AO19" s="82"/>
      <c r="AP19" s="82"/>
      <c r="AQ19"/>
      <c r="AR19"/>
      <c r="AS19" s="82"/>
      <c r="AT19"/>
      <c r="AU19" s="445"/>
      <c r="AV19" s="445"/>
      <c r="AW19" s="445"/>
      <c r="AX19" s="82"/>
      <c r="AY19" s="82"/>
      <c r="AZ19"/>
      <c r="BA19"/>
      <c r="BB19" s="63"/>
      <c r="BC19"/>
      <c r="BD19"/>
      <c r="BE19" s="63"/>
      <c r="BF19" s="64"/>
      <c r="BH19"/>
      <c r="BI19"/>
      <c r="BJ19"/>
      <c r="BK19"/>
      <c r="BL19"/>
      <c r="BM19"/>
      <c r="BN19"/>
      <c r="BO19"/>
      <c r="BQ19"/>
    </row>
    <row r="20" spans="4:69" ht="18" customHeight="1" thickBot="1">
      <c r="D20"/>
      <c r="G20" s="82"/>
      <c r="J20" s="82"/>
      <c r="K20" s="82"/>
      <c r="L20" s="96"/>
      <c r="M20" s="96"/>
      <c r="N20" s="96"/>
      <c r="O20" s="96"/>
      <c r="P20" s="96"/>
      <c r="Q20" s="96"/>
      <c r="R20" s="96"/>
      <c r="S20" s="96"/>
      <c r="T20" s="96"/>
      <c r="U20" s="775"/>
      <c r="V20" s="776"/>
      <c r="W20" s="776"/>
      <c r="X20" s="776"/>
      <c r="Y20" s="776"/>
      <c r="Z20" s="776"/>
      <c r="AA20" s="776"/>
      <c r="AB20" s="776"/>
      <c r="AC20" s="776"/>
      <c r="AD20" s="777"/>
      <c r="AE20" s="82"/>
      <c r="AF20" s="82"/>
      <c r="AG20" s="743"/>
      <c r="AH20" s="744"/>
      <c r="AI20" s="744"/>
      <c r="AJ20" s="744"/>
      <c r="AK20" s="744"/>
      <c r="AL20" s="744"/>
      <c r="AM20" s="744"/>
      <c r="AN20" s="745"/>
      <c r="AO20" s="118"/>
      <c r="AQ20"/>
      <c r="AR20"/>
      <c r="AS20" s="63"/>
      <c r="AT20"/>
      <c r="AU20" s="445"/>
      <c r="AV20" s="445"/>
      <c r="AW20" s="445"/>
      <c r="AX20" s="118"/>
      <c r="AY20" s="63"/>
      <c r="AZ20"/>
      <c r="BA20"/>
      <c r="BC20"/>
      <c r="BD20" s="63"/>
      <c r="BE20" s="64"/>
      <c r="BF20" s="64"/>
      <c r="BH20"/>
      <c r="BI20"/>
      <c r="BJ20"/>
      <c r="BK20"/>
      <c r="BL20"/>
      <c r="BM20"/>
      <c r="BN20"/>
      <c r="BO20"/>
      <c r="BQ20"/>
    </row>
    <row r="21" spans="4:69" ht="18" thickTop="1">
      <c r="D21"/>
      <c r="K21"/>
      <c r="L21" s="96"/>
      <c r="M21" s="96"/>
      <c r="N21" s="96"/>
      <c r="O21" s="96"/>
      <c r="P21" s="96"/>
      <c r="Q21" s="96"/>
      <c r="R21" s="118"/>
      <c r="S21" s="118"/>
      <c r="T21" s="118"/>
      <c r="U21" s="119"/>
      <c r="V21" s="119"/>
      <c r="X21" s="118"/>
      <c r="Y21" s="699"/>
      <c r="Z21" s="118"/>
      <c r="AA21" s="118"/>
      <c r="AB21" s="118"/>
      <c r="AC21" s="82"/>
      <c r="AD21" s="98"/>
      <c r="AE21" s="98"/>
      <c r="AF21" s="98"/>
      <c r="AG21" s="98"/>
      <c r="AH21" s="98"/>
      <c r="AI21" s="98"/>
      <c r="AJ21" s="98"/>
      <c r="AK21" s="98"/>
      <c r="AL21" s="109"/>
      <c r="AM21" s="98"/>
      <c r="AN21" s="141"/>
      <c r="AO21"/>
      <c r="AP21"/>
      <c r="AQ21"/>
      <c r="AR21"/>
      <c r="AT21"/>
      <c r="AU21" s="141"/>
      <c r="AV21" s="141"/>
      <c r="AW21" s="141"/>
      <c r="AX21"/>
      <c r="AZ21"/>
      <c r="BA21"/>
      <c r="BC21"/>
      <c r="BD21" s="63"/>
      <c r="BE21" s="64"/>
      <c r="BH21"/>
      <c r="BI21"/>
      <c r="BJ21"/>
      <c r="BK21"/>
      <c r="BL21"/>
      <c r="BM21"/>
      <c r="BN21"/>
      <c r="BO21"/>
      <c r="BQ21"/>
    </row>
    <row r="22" spans="4:69">
      <c r="D22"/>
      <c r="K22"/>
      <c r="L22" s="97"/>
      <c r="M22" s="97"/>
      <c r="N22" s="97"/>
      <c r="O22" s="98"/>
      <c r="P22" s="85"/>
      <c r="Q22" s="652"/>
      <c r="R22" s="659">
        <v>1</v>
      </c>
      <c r="S22" s="659"/>
      <c r="T22" s="659"/>
      <c r="U22" s="659"/>
      <c r="V22" s="659"/>
      <c r="W22" s="700"/>
      <c r="X22" s="659"/>
      <c r="Y22" s="701"/>
      <c r="Z22" s="133"/>
      <c r="AA22" s="133"/>
      <c r="AB22" s="120"/>
      <c r="AC22" s="120"/>
      <c r="AD22" s="120"/>
      <c r="AE22" s="120"/>
      <c r="AF22" s="120"/>
      <c r="AG22" s="120">
        <v>0</v>
      </c>
      <c r="AH22" s="99"/>
      <c r="AI22" s="98"/>
      <c r="AJ22" s="98"/>
      <c r="AK22" s="98"/>
      <c r="AL22" s="101"/>
      <c r="AM22" s="101"/>
      <c r="AN22" s="101"/>
      <c r="AO22" s="83"/>
      <c r="AP22"/>
      <c r="AQ22"/>
      <c r="AR22" s="83"/>
      <c r="AT22"/>
      <c r="AU22" s="101"/>
      <c r="AV22" s="101"/>
      <c r="AW22" s="101"/>
      <c r="AX22" s="83"/>
      <c r="AZ22"/>
      <c r="BA22" s="83"/>
      <c r="BC22"/>
      <c r="BD22" s="63"/>
      <c r="BE22" s="64"/>
      <c r="BH22"/>
      <c r="BI22"/>
      <c r="BJ22"/>
      <c r="BK22"/>
      <c r="BL22"/>
      <c r="BM22"/>
      <c r="BN22"/>
      <c r="BO22"/>
      <c r="BQ22"/>
    </row>
    <row r="23" spans="4:69" ht="17.25" customHeight="1">
      <c r="D23"/>
      <c r="G23" s="83"/>
      <c r="J23" s="83"/>
      <c r="K23" s="83"/>
      <c r="L23" s="96"/>
      <c r="M23" s="96"/>
      <c r="N23" s="96"/>
      <c r="O23"/>
      <c r="P23" s="648"/>
      <c r="Q23" s="101"/>
      <c r="R23" s="101"/>
      <c r="S23" s="101"/>
      <c r="T23" s="101"/>
      <c r="U23" s="101"/>
      <c r="V23" s="101"/>
      <c r="W23" s="101"/>
      <c r="X23" s="101"/>
      <c r="Y23" s="746">
        <v>16</v>
      </c>
      <c r="Z23" s="746"/>
      <c r="AA23"/>
      <c r="AB23" s="101"/>
      <c r="AC23" s="101"/>
      <c r="AD23" s="101"/>
      <c r="AE23" s="297"/>
      <c r="AF23" s="297"/>
      <c r="AG23" s="297"/>
      <c r="AH23" s="297"/>
      <c r="AI23" s="695"/>
      <c r="AJ23" s="101"/>
      <c r="AK23" s="101"/>
      <c r="AL23"/>
      <c r="AN23"/>
      <c r="AO23"/>
      <c r="AP23"/>
      <c r="AQ23"/>
      <c r="AR23"/>
      <c r="AT23"/>
      <c r="AU23"/>
      <c r="AV23"/>
      <c r="AW23"/>
      <c r="AX23"/>
      <c r="AZ23"/>
      <c r="BA23"/>
      <c r="BC23"/>
      <c r="BD23" s="63"/>
      <c r="BE23" s="64"/>
      <c r="BH23"/>
      <c r="BI23"/>
      <c r="BJ23"/>
      <c r="BK23"/>
      <c r="BL23"/>
      <c r="BM23"/>
      <c r="BN23"/>
      <c r="BO23"/>
      <c r="BQ23"/>
    </row>
    <row r="24" spans="4:69" ht="17.25" customHeight="1">
      <c r="D24"/>
      <c r="K24"/>
      <c r="L24" s="96"/>
      <c r="M24" s="96"/>
      <c r="N24" s="96"/>
      <c r="O24" s="101"/>
      <c r="P24" s="648"/>
      <c r="Q24" s="101"/>
      <c r="R24" s="101"/>
      <c r="S24" s="101"/>
      <c r="T24" s="101"/>
      <c r="U24" s="101"/>
      <c r="V24" s="771" t="s">
        <v>573</v>
      </c>
      <c r="W24" s="771"/>
      <c r="X24" s="771"/>
      <c r="Y24" s="771"/>
      <c r="Z24" s="771"/>
      <c r="AA24" s="771"/>
      <c r="AB24" s="771"/>
      <c r="AC24" s="771"/>
      <c r="AE24" s="101"/>
      <c r="AF24" s="101"/>
      <c r="AG24" s="101"/>
      <c r="AH24" s="101"/>
      <c r="AI24" s="695"/>
      <c r="AJ24" s="98"/>
      <c r="AK24" s="98"/>
      <c r="AL24" s="98"/>
      <c r="AN24"/>
      <c r="AO24"/>
      <c r="AP24"/>
      <c r="AQ24"/>
      <c r="AR24"/>
      <c r="AT24"/>
      <c r="AU24"/>
      <c r="AV24"/>
      <c r="AW24"/>
      <c r="AX24"/>
      <c r="AZ24"/>
      <c r="BA24"/>
      <c r="BC24"/>
      <c r="BD24" s="63"/>
      <c r="BE24" s="64"/>
      <c r="BH24"/>
      <c r="BI24"/>
      <c r="BJ24"/>
      <c r="BK24"/>
      <c r="BL24"/>
      <c r="BM24"/>
      <c r="BN24"/>
      <c r="BO24"/>
      <c r="BQ24"/>
    </row>
    <row r="25" spans="4:69" ht="17.25" customHeight="1">
      <c r="D25"/>
      <c r="K25"/>
      <c r="L25" s="97"/>
      <c r="M25" s="97"/>
      <c r="N25" s="97"/>
      <c r="O25" s="98"/>
      <c r="P25" s="649"/>
      <c r="Q25" s="98"/>
      <c r="R25" s="668"/>
      <c r="S25" s="668"/>
      <c r="T25" s="668">
        <v>5</v>
      </c>
      <c r="U25" s="671"/>
      <c r="V25" s="671"/>
      <c r="W25" s="671"/>
      <c r="X25" s="672"/>
      <c r="Y25" s="673"/>
      <c r="Z25" s="134"/>
      <c r="AA25" s="125"/>
      <c r="AB25" s="124"/>
      <c r="AC25" s="124"/>
      <c r="AD25" s="124"/>
      <c r="AE25" s="124">
        <v>1</v>
      </c>
      <c r="AF25" s="124"/>
      <c r="AG25" s="126"/>
      <c r="AH25" s="98"/>
      <c r="AI25" s="696"/>
      <c r="AJ25" s="101"/>
      <c r="AK25" s="101"/>
      <c r="AL25" s="101"/>
      <c r="AM25" s="83"/>
      <c r="AN25"/>
      <c r="AO25"/>
      <c r="AP25"/>
      <c r="AQ25"/>
      <c r="AR25"/>
      <c r="AT25"/>
      <c r="AU25"/>
      <c r="AV25"/>
      <c r="AW25"/>
      <c r="AX25"/>
      <c r="AZ25"/>
      <c r="BA25"/>
      <c r="BC25"/>
      <c r="BD25" s="63"/>
      <c r="BE25" s="64"/>
      <c r="BH25"/>
      <c r="BI25"/>
      <c r="BJ25"/>
      <c r="BK25"/>
      <c r="BL25"/>
      <c r="BM25"/>
      <c r="BN25"/>
      <c r="BO25"/>
      <c r="BQ25"/>
    </row>
    <row r="26" spans="4:69" ht="17.25" customHeight="1">
      <c r="D26"/>
      <c r="G26" s="83"/>
      <c r="J26" s="83"/>
      <c r="K26" s="83"/>
      <c r="L26" s="96"/>
      <c r="M26" s="96"/>
      <c r="N26" s="96"/>
      <c r="O26" s="101"/>
      <c r="P26" s="648"/>
      <c r="Q26" s="702"/>
      <c r="R26" s="101"/>
      <c r="S26" s="101"/>
      <c r="T26" s="101"/>
      <c r="U26" s="101"/>
      <c r="V26" s="101"/>
      <c r="W26" s="98"/>
      <c r="X26" s="98"/>
      <c r="Y26" s="746">
        <v>15</v>
      </c>
      <c r="Z26" s="746"/>
      <c r="AA26"/>
      <c r="AB26" s="101"/>
      <c r="AC26" s="101"/>
      <c r="AD26" s="101"/>
      <c r="AE26" s="101"/>
      <c r="AF26" s="101"/>
      <c r="AG26" s="100"/>
      <c r="AH26" s="101"/>
      <c r="AI26" s="695"/>
      <c r="AJ26" s="101"/>
      <c r="AK26" s="101"/>
      <c r="AL26"/>
      <c r="AN26"/>
      <c r="AO26"/>
      <c r="AP26"/>
      <c r="AQ26"/>
      <c r="AR26"/>
      <c r="AT26"/>
      <c r="AU26"/>
      <c r="AV26"/>
      <c r="AW26"/>
      <c r="AX26"/>
      <c r="AZ26"/>
      <c r="BA26"/>
      <c r="BC26"/>
      <c r="BD26"/>
      <c r="BE26" s="63"/>
      <c r="BH26"/>
      <c r="BI26"/>
      <c r="BJ26"/>
      <c r="BK26"/>
      <c r="BL26"/>
      <c r="BM26"/>
      <c r="BN26"/>
      <c r="BO26"/>
      <c r="BQ26"/>
    </row>
    <row r="27" spans="4:69" ht="17.25" customHeight="1">
      <c r="D27"/>
      <c r="K27"/>
      <c r="L27" s="85"/>
      <c r="M27" s="650">
        <v>0</v>
      </c>
      <c r="N27" s="651"/>
      <c r="O27" s="652">
        <v>4</v>
      </c>
      <c r="P27" s="653" t="s">
        <v>569</v>
      </c>
      <c r="Q27" s="703" t="s">
        <v>570</v>
      </c>
      <c r="R27" s="120"/>
      <c r="S27" s="120">
        <v>3</v>
      </c>
      <c r="T27" s="120"/>
      <c r="U27" s="126">
        <v>0</v>
      </c>
      <c r="V27" s="109"/>
      <c r="W27" s="127"/>
      <c r="X27" s="747"/>
      <c r="Y27" s="748"/>
      <c r="Z27" s="748"/>
      <c r="AA27" s="748"/>
      <c r="AB27" s="127"/>
      <c r="AC27" s="127"/>
      <c r="AD27" s="85"/>
      <c r="AE27" s="126">
        <v>0</v>
      </c>
      <c r="AF27" s="126" t="s">
        <v>569</v>
      </c>
      <c r="AG27" s="135">
        <v>2</v>
      </c>
      <c r="AH27" s="694"/>
      <c r="AI27" s="697">
        <v>3</v>
      </c>
      <c r="AJ27" s="659" t="s">
        <v>570</v>
      </c>
      <c r="AK27" s="659">
        <v>0</v>
      </c>
      <c r="AL27" s="659"/>
      <c r="AM27" s="698"/>
      <c r="AN27"/>
      <c r="AO27"/>
      <c r="AP27"/>
      <c r="AQ27"/>
      <c r="AR27"/>
      <c r="AT27"/>
      <c r="AU27"/>
      <c r="AV27"/>
      <c r="AW27"/>
      <c r="AX27"/>
      <c r="AZ27"/>
      <c r="BA27"/>
      <c r="BB27" s="128"/>
      <c r="BC27" s="86"/>
      <c r="BD27"/>
      <c r="BE27" s="63"/>
      <c r="BF27" s="64"/>
      <c r="BH27"/>
      <c r="BI27"/>
      <c r="BJ27"/>
      <c r="BK27"/>
      <c r="BL27"/>
      <c r="BM27"/>
      <c r="BN27"/>
      <c r="BO27"/>
      <c r="BQ27"/>
    </row>
    <row r="28" spans="4:69" ht="17.25" customHeight="1">
      <c r="D28"/>
      <c r="G28" s="84"/>
      <c r="J28" s="84"/>
      <c r="K28" s="104"/>
      <c r="L28" s="104"/>
      <c r="M28" s="654"/>
      <c r="N28" s="105"/>
      <c r="O28" s="105"/>
      <c r="P28" s="746">
        <v>13</v>
      </c>
      <c r="Q28" s="746"/>
      <c r="R28" s="86"/>
      <c r="S28" s="295"/>
      <c r="T28" s="295"/>
      <c r="U28" s="688"/>
      <c r="V28" s="86"/>
      <c r="W28" s="128"/>
      <c r="X28" s="128"/>
      <c r="Y28" s="86"/>
      <c r="Z28" s="86"/>
      <c r="AA28" s="86"/>
      <c r="AB28" s="84"/>
      <c r="AC28" s="104"/>
      <c r="AD28" s="104"/>
      <c r="AE28" s="300"/>
      <c r="AF28" s="136"/>
      <c r="AG28" s="136"/>
      <c r="AH28" s="749">
        <v>14</v>
      </c>
      <c r="AI28" s="746"/>
      <c r="AJ28" s="86"/>
      <c r="AK28" s="86"/>
      <c r="AL28" s="404"/>
      <c r="AM28" s="86"/>
      <c r="AN28" s="666"/>
      <c r="AO28" s="128"/>
      <c r="AP28" s="128"/>
      <c r="AQ28" s="86"/>
      <c r="AR28"/>
      <c r="AS28" s="128"/>
      <c r="AT28" s="86"/>
      <c r="AU28" s="86"/>
      <c r="AV28" s="86"/>
      <c r="AW28" s="86"/>
      <c r="AX28" s="128"/>
      <c r="AY28" s="128"/>
      <c r="AZ28" s="86"/>
      <c r="BA28"/>
      <c r="BB28" s="107"/>
      <c r="BC28"/>
      <c r="BD28" s="63"/>
      <c r="BE28" s="64"/>
      <c r="BF28" s="64"/>
      <c r="BH28"/>
      <c r="BI28"/>
      <c r="BJ28"/>
      <c r="BK28"/>
      <c r="BL28"/>
      <c r="BM28"/>
      <c r="BN28"/>
      <c r="BO28"/>
      <c r="BQ28"/>
    </row>
    <row r="29" spans="4:69" ht="17.25" customHeight="1">
      <c r="D29"/>
      <c r="G29" s="85" t="s">
        <v>100</v>
      </c>
      <c r="J29" s="85"/>
      <c r="K29" s="106"/>
      <c r="L29" s="106"/>
      <c r="M29" s="655"/>
      <c r="N29" s="108"/>
      <c r="O29" s="109"/>
      <c r="P29" s="106"/>
      <c r="Q29" s="107"/>
      <c r="R29" s="85"/>
      <c r="S29" s="689" t="s">
        <v>566</v>
      </c>
      <c r="T29" s="689"/>
      <c r="U29" s="690"/>
      <c r="V29" s="99"/>
      <c r="W29" s="108"/>
      <c r="X29" s="106">
        <v>1</v>
      </c>
      <c r="Y29" s="107"/>
      <c r="Z29" s="107"/>
      <c r="AA29" s="107"/>
      <c r="AB29" s="85"/>
      <c r="AC29" s="106"/>
      <c r="AD29" s="106"/>
      <c r="AE29" s="304"/>
      <c r="AF29" s="108"/>
      <c r="AG29" s="109"/>
      <c r="AH29" s="106"/>
      <c r="AI29" s="107"/>
      <c r="AJ29" s="85"/>
      <c r="AK29" s="85" t="s">
        <v>567</v>
      </c>
      <c r="AL29" s="85" t="s">
        <v>568</v>
      </c>
      <c r="AM29" s="106" t="s">
        <v>569</v>
      </c>
      <c r="AN29" s="667" t="s">
        <v>570</v>
      </c>
      <c r="AO29" s="663">
        <v>3</v>
      </c>
      <c r="AP29" s="668">
        <v>0</v>
      </c>
      <c r="AQ29" s="107"/>
      <c r="AR29" s="107"/>
      <c r="AS29" s="107"/>
      <c r="AT29"/>
      <c r="AU29" s="107"/>
      <c r="AV29" s="107"/>
      <c r="AW29" s="107"/>
      <c r="AX29" s="108"/>
      <c r="AY29" s="106"/>
      <c r="AZ29" s="107"/>
      <c r="BA29" s="107"/>
      <c r="BC29"/>
      <c r="BD29" s="63"/>
      <c r="BE29" s="64"/>
      <c r="BH29"/>
      <c r="BI29"/>
      <c r="BJ29"/>
      <c r="BK29"/>
      <c r="BL29"/>
      <c r="BM29"/>
      <c r="BN29"/>
      <c r="BO29"/>
      <c r="BQ29"/>
    </row>
    <row r="30" spans="4:69">
      <c r="D30"/>
      <c r="E30" s="63"/>
      <c r="F30"/>
      <c r="H30" s="63"/>
      <c r="I30"/>
      <c r="K30" s="305" t="s">
        <v>122</v>
      </c>
      <c r="L30" s="306"/>
      <c r="M30" s="306"/>
      <c r="N30" s="307"/>
      <c r="O30"/>
      <c r="Q30" s="63"/>
      <c r="R30"/>
      <c r="S30" s="691"/>
      <c r="T30"/>
      <c r="U30" s="63">
        <v>11</v>
      </c>
      <c r="V30" s="308"/>
      <c r="W30" s="309"/>
      <c r="X30" s="310"/>
      <c r="Y30"/>
      <c r="AA30"/>
      <c r="AB30" s="63"/>
      <c r="AC30" s="305" t="s">
        <v>123</v>
      </c>
      <c r="AD30" s="306"/>
      <c r="AE30" s="306"/>
      <c r="AF30" s="307"/>
      <c r="AH30" s="63"/>
      <c r="AI30" s="63"/>
      <c r="AK30" s="311"/>
      <c r="AL30" s="308"/>
      <c r="AM30" s="309">
        <v>12</v>
      </c>
      <c r="AN30"/>
      <c r="AP30" s="294"/>
      <c r="AQ30" s="293"/>
      <c r="AR30"/>
      <c r="AT30"/>
      <c r="AU30"/>
      <c r="AW30"/>
      <c r="AX30"/>
      <c r="AZ30"/>
      <c r="BA30"/>
      <c r="BB30" s="63"/>
      <c r="BC30" s="64"/>
      <c r="BD30"/>
      <c r="BH30"/>
      <c r="BI30"/>
      <c r="BJ30"/>
      <c r="BK30"/>
      <c r="BL30"/>
      <c r="BM30"/>
      <c r="BN30"/>
      <c r="BO30"/>
      <c r="BQ30"/>
    </row>
    <row r="31" spans="4:69">
      <c r="D31"/>
      <c r="E31" s="63"/>
      <c r="F31"/>
      <c r="H31" s="63"/>
      <c r="I31"/>
      <c r="K31" s="312"/>
      <c r="N31" s="313"/>
      <c r="O31"/>
      <c r="Q31" s="63"/>
      <c r="R31"/>
      <c r="S31" s="692"/>
      <c r="T31"/>
      <c r="V31"/>
      <c r="X31" s="314"/>
      <c r="Y31"/>
      <c r="AA31"/>
      <c r="AB31" s="63"/>
      <c r="AC31" s="312"/>
      <c r="AD31" s="63"/>
      <c r="AE31" s="63"/>
      <c r="AF31" s="313"/>
      <c r="AH31" s="63"/>
      <c r="AI31" s="63"/>
      <c r="AK31" s="315"/>
      <c r="AL31" s="134"/>
      <c r="AM31" s="63"/>
      <c r="AN31"/>
      <c r="AP31" s="294"/>
      <c r="AQ31" s="693"/>
      <c r="AR31"/>
      <c r="AT31"/>
      <c r="AU31"/>
      <c r="AW31"/>
      <c r="AX31"/>
      <c r="AZ31" s="138"/>
      <c r="BA31"/>
      <c r="BB31" s="63"/>
      <c r="BC31" s="64"/>
      <c r="BD31"/>
      <c r="BH31"/>
      <c r="BI31"/>
      <c r="BJ31"/>
      <c r="BK31"/>
      <c r="BL31"/>
      <c r="BM31"/>
      <c r="BN31"/>
      <c r="BO31"/>
      <c r="BQ31"/>
    </row>
    <row r="32" spans="4:69" ht="17.25" customHeight="1">
      <c r="D32"/>
      <c r="E32" s="63"/>
      <c r="F32"/>
      <c r="H32" s="63"/>
      <c r="I32"/>
      <c r="K32" s="312"/>
      <c r="N32" s="313"/>
      <c r="O32"/>
      <c r="Q32" s="305" t="s">
        <v>124</v>
      </c>
      <c r="R32" s="306"/>
      <c r="S32" s="306"/>
      <c r="T32" s="307"/>
      <c r="V32"/>
      <c r="W32" s="305" t="s">
        <v>125</v>
      </c>
      <c r="X32" s="306"/>
      <c r="Y32" s="306"/>
      <c r="Z32" s="307"/>
      <c r="AA32" s="138"/>
      <c r="AB32" s="63"/>
      <c r="AC32" s="312"/>
      <c r="AD32" s="63"/>
      <c r="AE32" s="63"/>
      <c r="AF32" s="313"/>
      <c r="AH32" s="63"/>
      <c r="AI32" s="305" t="s">
        <v>126</v>
      </c>
      <c r="AJ32" s="306"/>
      <c r="AK32" s="306"/>
      <c r="AL32" s="307"/>
      <c r="AM32" s="63"/>
      <c r="AN32"/>
      <c r="AO32" s="305" t="s">
        <v>127</v>
      </c>
      <c r="AP32" s="306"/>
      <c r="AQ32" s="405"/>
      <c r="AR32" s="307"/>
      <c r="AS32" s="138"/>
      <c r="AT32"/>
      <c r="AU32"/>
      <c r="AV32" s="446"/>
      <c r="AW32" s="446"/>
      <c r="AX32" s="446"/>
      <c r="AY32" s="446"/>
      <c r="AZ32"/>
      <c r="BA32"/>
      <c r="BB32" s="63"/>
      <c r="BD32"/>
      <c r="BH32"/>
      <c r="BI32"/>
      <c r="BJ32"/>
      <c r="BK32"/>
      <c r="BL32"/>
      <c r="BM32"/>
      <c r="BN32"/>
      <c r="BO32"/>
      <c r="BQ32"/>
    </row>
    <row r="33" spans="4:69" ht="17.25" customHeight="1">
      <c r="D33"/>
      <c r="E33" s="63"/>
      <c r="F33"/>
      <c r="H33" s="63"/>
      <c r="I33"/>
      <c r="K33" s="725" t="s">
        <v>495</v>
      </c>
      <c r="L33" s="726"/>
      <c r="M33" s="726"/>
      <c r="N33" s="727"/>
      <c r="O33"/>
      <c r="Q33" s="731" t="s">
        <v>499</v>
      </c>
      <c r="R33" s="732"/>
      <c r="S33" s="732"/>
      <c r="T33" s="733"/>
      <c r="U33"/>
      <c r="V33"/>
      <c r="W33" s="731" t="s">
        <v>230</v>
      </c>
      <c r="X33" s="732"/>
      <c r="Y33" s="732"/>
      <c r="Z33" s="733"/>
      <c r="AA33"/>
      <c r="AB33" s="63"/>
      <c r="AC33" s="731" t="s">
        <v>498</v>
      </c>
      <c r="AD33" s="732"/>
      <c r="AE33" s="732"/>
      <c r="AF33" s="733"/>
      <c r="AH33" s="63"/>
      <c r="AI33" s="731" t="s">
        <v>536</v>
      </c>
      <c r="AJ33" s="732"/>
      <c r="AK33" s="732"/>
      <c r="AL33" s="733"/>
      <c r="AN33"/>
      <c r="AO33" s="731" t="s">
        <v>500</v>
      </c>
      <c r="AP33" s="732"/>
      <c r="AQ33" s="732"/>
      <c r="AR33" s="733"/>
      <c r="AT33"/>
      <c r="AU33"/>
      <c r="AV33" s="448"/>
      <c r="AW33" s="447"/>
      <c r="AX33" s="447"/>
      <c r="AY33" s="447"/>
      <c r="AZ33"/>
      <c r="BA33"/>
      <c r="BB33" s="63"/>
      <c r="BD33"/>
      <c r="BE33" s="63"/>
      <c r="BF33" s="64"/>
      <c r="BH33"/>
      <c r="BI33"/>
      <c r="BJ33"/>
      <c r="BK33"/>
      <c r="BL33"/>
      <c r="BM33"/>
      <c r="BN33"/>
      <c r="BO33"/>
      <c r="BQ33"/>
    </row>
    <row r="34" spans="4:69">
      <c r="D34"/>
      <c r="E34" s="63"/>
      <c r="F34"/>
      <c r="H34" s="63"/>
      <c r="I34"/>
      <c r="K34" s="725"/>
      <c r="L34" s="726"/>
      <c r="M34" s="726"/>
      <c r="N34" s="727"/>
      <c r="O34"/>
      <c r="Q34" s="734"/>
      <c r="R34" s="732"/>
      <c r="S34" s="732"/>
      <c r="T34" s="733"/>
      <c r="U34"/>
      <c r="V34"/>
      <c r="W34" s="734"/>
      <c r="X34" s="732"/>
      <c r="Y34" s="732"/>
      <c r="Z34" s="733"/>
      <c r="AA34"/>
      <c r="AB34" s="63"/>
      <c r="AC34" s="734"/>
      <c r="AD34" s="732"/>
      <c r="AE34" s="732"/>
      <c r="AF34" s="733"/>
      <c r="AH34" s="63"/>
      <c r="AI34" s="734"/>
      <c r="AJ34" s="732"/>
      <c r="AK34" s="732"/>
      <c r="AL34" s="733"/>
      <c r="AN34"/>
      <c r="AO34" s="734"/>
      <c r="AP34" s="732"/>
      <c r="AQ34" s="732"/>
      <c r="AR34" s="733"/>
      <c r="AT34"/>
      <c r="AU34"/>
      <c r="AV34" s="447"/>
      <c r="AW34" s="447"/>
      <c r="AX34" s="447"/>
      <c r="AY34" s="447"/>
      <c r="AZ34"/>
      <c r="BA34"/>
      <c r="BB34" s="63"/>
      <c r="BD34"/>
      <c r="BE34" s="63"/>
      <c r="BF34" s="64"/>
      <c r="BH34"/>
      <c r="BI34"/>
      <c r="BJ34"/>
      <c r="BK34"/>
      <c r="BL34"/>
      <c r="BM34"/>
      <c r="BN34"/>
      <c r="BO34"/>
      <c r="BQ34"/>
    </row>
    <row r="35" spans="4:69">
      <c r="D35"/>
      <c r="E35" s="63"/>
      <c r="F35"/>
      <c r="H35" s="63"/>
      <c r="I35"/>
      <c r="K35" s="728"/>
      <c r="L35" s="729"/>
      <c r="M35" s="729"/>
      <c r="N35" s="730"/>
      <c r="O35"/>
      <c r="Q35" s="735"/>
      <c r="R35" s="736"/>
      <c r="S35" s="736"/>
      <c r="T35" s="737"/>
      <c r="U35"/>
      <c r="V35"/>
      <c r="W35" s="735"/>
      <c r="X35" s="736"/>
      <c r="Y35" s="736"/>
      <c r="Z35" s="737"/>
      <c r="AA35"/>
      <c r="AB35" s="63"/>
      <c r="AC35" s="735"/>
      <c r="AD35" s="736"/>
      <c r="AE35" s="736"/>
      <c r="AF35" s="737"/>
      <c r="AH35" s="63"/>
      <c r="AI35" s="735"/>
      <c r="AJ35" s="736"/>
      <c r="AK35" s="736"/>
      <c r="AL35" s="737"/>
      <c r="AN35"/>
      <c r="AO35" s="735"/>
      <c r="AP35" s="736"/>
      <c r="AQ35" s="736"/>
      <c r="AR35" s="737"/>
      <c r="AT35"/>
      <c r="AU35"/>
      <c r="AV35" s="447"/>
      <c r="AW35" s="447"/>
      <c r="AX35" s="447"/>
      <c r="AY35" s="447"/>
      <c r="AZ35"/>
      <c r="BA35"/>
      <c r="BB35" s="63"/>
      <c r="BD35"/>
      <c r="BE35" s="63"/>
      <c r="BF35" s="64"/>
      <c r="BH35"/>
      <c r="BI35"/>
      <c r="BJ35"/>
      <c r="BK35"/>
      <c r="BL35"/>
      <c r="BM35"/>
      <c r="BN35"/>
      <c r="BO35"/>
      <c r="BQ35"/>
    </row>
    <row r="36" spans="4:69">
      <c r="D36"/>
      <c r="E36" s="63"/>
      <c r="F36"/>
      <c r="H36" s="63"/>
      <c r="I36"/>
      <c r="N36" s="63"/>
      <c r="O36"/>
      <c r="Q36" s="63"/>
      <c r="R36"/>
      <c r="S36"/>
      <c r="T36"/>
      <c r="U36"/>
      <c r="V36"/>
      <c r="X36"/>
      <c r="Z36" s="64"/>
      <c r="AA36"/>
      <c r="AB36" s="63"/>
      <c r="AC36" s="63"/>
      <c r="AD36" s="63"/>
      <c r="AE36" s="63"/>
      <c r="AF36" s="63"/>
      <c r="AH36" s="63"/>
      <c r="AI36" s="63"/>
      <c r="AL36"/>
      <c r="AN36"/>
      <c r="AP36"/>
      <c r="AR36" s="64"/>
      <c r="AT36"/>
      <c r="AU36"/>
      <c r="AW36"/>
      <c r="AY36" s="64"/>
      <c r="BA36"/>
      <c r="BB36" s="63"/>
      <c r="BD36"/>
      <c r="BE36" s="63"/>
      <c r="BF36" s="64"/>
      <c r="BH36"/>
      <c r="BI36"/>
      <c r="BJ36"/>
      <c r="BK36"/>
      <c r="BL36"/>
      <c r="BM36"/>
      <c r="BN36"/>
      <c r="BO36"/>
      <c r="BQ36"/>
    </row>
    <row r="37" spans="4:69">
      <c r="D37"/>
      <c r="E37" s="63"/>
      <c r="F37"/>
      <c r="H37" s="63"/>
      <c r="I37"/>
      <c r="N37" s="63"/>
      <c r="O37"/>
      <c r="Q37" s="63"/>
      <c r="R37"/>
      <c r="S37"/>
      <c r="T37"/>
      <c r="U37"/>
      <c r="V37"/>
      <c r="W37"/>
      <c r="X37"/>
      <c r="Y37"/>
      <c r="AA37"/>
      <c r="AB37"/>
      <c r="AC37" s="63"/>
      <c r="AE37" s="63"/>
      <c r="AF37" s="64"/>
      <c r="AI37" s="63"/>
      <c r="AJ37" s="63"/>
      <c r="AK37" s="63"/>
      <c r="AM37" s="139"/>
      <c r="AN37" s="139"/>
      <c r="AO37" s="139"/>
      <c r="AP37" s="140"/>
      <c r="AQ37" s="143"/>
      <c r="AR37" s="140"/>
      <c r="AS37" s="140"/>
      <c r="AT37" s="140"/>
      <c r="AU37" s="140"/>
      <c r="AV37" s="140"/>
      <c r="AW37" s="140"/>
      <c r="AX37"/>
      <c r="AY37" s="63"/>
      <c r="BA37"/>
      <c r="BB37" s="63"/>
      <c r="BD37"/>
      <c r="BE37" s="63"/>
      <c r="BF37" s="64"/>
      <c r="BH37"/>
      <c r="BI37"/>
      <c r="BJ37"/>
      <c r="BK37"/>
      <c r="BL37"/>
      <c r="BM37"/>
      <c r="BN37"/>
      <c r="BO37"/>
      <c r="BQ37"/>
    </row>
    <row r="38" spans="4:69">
      <c r="D38"/>
      <c r="E38" s="63"/>
      <c r="F38"/>
      <c r="H38" s="63"/>
      <c r="I38"/>
      <c r="N38" s="63"/>
      <c r="O38"/>
      <c r="Q38" s="63"/>
      <c r="R38"/>
      <c r="S38"/>
      <c r="T38"/>
      <c r="U38"/>
      <c r="V38"/>
      <c r="W38"/>
      <c r="X38"/>
      <c r="Y38"/>
      <c r="AA38"/>
      <c r="AB38"/>
      <c r="AC38" s="63"/>
      <c r="AE38" s="63"/>
      <c r="AF38" s="64"/>
      <c r="AI38" s="63"/>
      <c r="AJ38" s="63"/>
      <c r="AK38" s="63"/>
      <c r="AN38"/>
      <c r="AO38"/>
      <c r="AQ38"/>
      <c r="AS38" s="63"/>
      <c r="AY38" s="63"/>
      <c r="AZ38"/>
      <c r="BB38" s="63"/>
      <c r="BC38"/>
      <c r="BD38" s="63"/>
      <c r="BE38" s="63"/>
      <c r="BG38" s="63"/>
      <c r="BH38" s="64"/>
      <c r="BI38"/>
      <c r="BJ38"/>
      <c r="BK38"/>
      <c r="BL38"/>
      <c r="BM38"/>
      <c r="BN38"/>
      <c r="BO38"/>
      <c r="BQ38"/>
    </row>
    <row r="39" spans="4:69" ht="24">
      <c r="D39"/>
      <c r="E39" s="63"/>
      <c r="F39"/>
      <c r="H39" s="63"/>
      <c r="I39"/>
      <c r="N39" s="63"/>
      <c r="O39"/>
      <c r="Q39" s="63"/>
      <c r="R39"/>
      <c r="S39"/>
      <c r="T39"/>
      <c r="U39"/>
      <c r="V39"/>
      <c r="W39"/>
      <c r="X39"/>
      <c r="Y39"/>
      <c r="AA39"/>
      <c r="AB39"/>
      <c r="AC39" s="63"/>
      <c r="AE39" s="63"/>
      <c r="AF39" s="64"/>
      <c r="AJ39" s="137"/>
      <c r="AK39" s="138"/>
      <c r="AL39" s="138"/>
      <c r="AN39"/>
      <c r="AO39"/>
      <c r="AQ39"/>
      <c r="AS39" s="63"/>
      <c r="AY39" s="63"/>
      <c r="AZ39"/>
      <c r="BG39" s="63"/>
      <c r="BH39" s="64"/>
      <c r="BI39"/>
      <c r="BJ39"/>
      <c r="BK39"/>
      <c r="BL39"/>
      <c r="BM39"/>
      <c r="BN39"/>
      <c r="BO39"/>
      <c r="BQ39"/>
    </row>
    <row r="40" spans="4:69" ht="19.5" customHeight="1">
      <c r="D40"/>
      <c r="E40" s="63"/>
      <c r="G40"/>
      <c r="H40" s="63"/>
      <c r="BI40"/>
      <c r="BJ40"/>
      <c r="BL40"/>
      <c r="BM40"/>
      <c r="BN40"/>
      <c r="BO40"/>
      <c r="BQ40"/>
    </row>
    <row r="41" spans="4:69">
      <c r="BH41"/>
      <c r="BI41"/>
      <c r="BJ41"/>
      <c r="BK41"/>
      <c r="BL41"/>
      <c r="BM41"/>
      <c r="BN41"/>
      <c r="BO41"/>
      <c r="BQ41"/>
    </row>
    <row r="42" spans="4:69">
      <c r="BH42"/>
      <c r="BI42"/>
      <c r="BJ42"/>
      <c r="BK42"/>
      <c r="BL42"/>
      <c r="BM42"/>
      <c r="BN42"/>
      <c r="BO42"/>
      <c r="BQ42"/>
    </row>
    <row r="43" spans="4:69">
      <c r="BH43"/>
      <c r="BI43"/>
      <c r="BJ43"/>
      <c r="BK43"/>
      <c r="BL43"/>
      <c r="BM43"/>
      <c r="BN43"/>
      <c r="BO43"/>
      <c r="BQ43"/>
    </row>
    <row r="44" spans="4:69" ht="24">
      <c r="AF44" s="137"/>
      <c r="AG44" s="138"/>
      <c r="AH44" s="138"/>
      <c r="AQ44" s="140"/>
      <c r="AR44" s="140"/>
      <c r="AS44" s="143"/>
      <c r="AT44" s="140"/>
      <c r="AU44" s="140"/>
      <c r="AV44" s="140"/>
      <c r="AW44" s="140"/>
      <c r="BB44" s="63"/>
      <c r="BC44"/>
      <c r="BD44" s="63"/>
      <c r="BE44" s="63"/>
      <c r="BH44"/>
      <c r="BI44"/>
      <c r="BJ44"/>
      <c r="BK44"/>
      <c r="BL44"/>
      <c r="BM44"/>
      <c r="BN44"/>
      <c r="BO44"/>
      <c r="BQ44"/>
    </row>
    <row r="45" spans="4:69">
      <c r="D45"/>
      <c r="E45" s="63"/>
      <c r="F45"/>
      <c r="H45" s="63"/>
      <c r="I45"/>
      <c r="N45" s="63"/>
      <c r="O45"/>
      <c r="Q45" s="63"/>
      <c r="R45"/>
      <c r="S45"/>
      <c r="T45"/>
      <c r="U45"/>
      <c r="V45"/>
      <c r="W45"/>
      <c r="X45"/>
      <c r="Y45"/>
      <c r="AA45"/>
      <c r="AB45"/>
      <c r="AC45" s="63"/>
      <c r="AE45" s="63"/>
      <c r="AF45" s="64"/>
      <c r="AL45"/>
      <c r="AN45"/>
      <c r="AO45"/>
      <c r="AQ45"/>
      <c r="AS45" s="63"/>
      <c r="AY45" s="63"/>
      <c r="AZ45"/>
      <c r="BB45" s="63"/>
      <c r="BC45"/>
      <c r="BD45" s="63"/>
      <c r="BE45" s="63"/>
      <c r="BG45" s="63"/>
      <c r="BH45" s="64"/>
      <c r="BI45"/>
      <c r="BJ45"/>
      <c r="BK45"/>
      <c r="BL45"/>
      <c r="BM45"/>
      <c r="BN45"/>
      <c r="BO45"/>
      <c r="BQ45"/>
    </row>
    <row r="46" spans="4:69">
      <c r="D46"/>
      <c r="E46" s="63"/>
      <c r="F46"/>
      <c r="H46" s="63"/>
      <c r="I46"/>
      <c r="N46" s="63"/>
      <c r="O46"/>
      <c r="Q46" s="63"/>
      <c r="R46"/>
      <c r="S46"/>
      <c r="T46"/>
      <c r="U46"/>
      <c r="V46"/>
      <c r="W46"/>
      <c r="X46"/>
      <c r="Y46"/>
      <c r="AA46"/>
      <c r="AB46"/>
      <c r="AC46" s="63"/>
      <c r="AE46" s="63"/>
      <c r="AF46" s="64"/>
      <c r="AL46"/>
      <c r="AN46"/>
      <c r="AO46"/>
      <c r="AQ46"/>
      <c r="AS46" s="63"/>
      <c r="AY46" s="63"/>
      <c r="AZ46"/>
      <c r="BB46" s="63"/>
      <c r="BC46"/>
      <c r="BD46" s="63"/>
      <c r="BE46" s="63"/>
      <c r="BG46" s="63"/>
      <c r="BH46" s="64"/>
      <c r="BI46"/>
      <c r="BJ46"/>
      <c r="BK46"/>
      <c r="BL46"/>
      <c r="BM46"/>
      <c r="BN46"/>
      <c r="BO46"/>
      <c r="BQ46"/>
    </row>
    <row r="47" spans="4:69">
      <c r="D47"/>
      <c r="E47" s="63"/>
      <c r="F47"/>
      <c r="H47" s="63"/>
      <c r="I47"/>
      <c r="N47" s="63"/>
      <c r="O47"/>
      <c r="Q47" s="63"/>
      <c r="R47"/>
      <c r="S47"/>
      <c r="T47"/>
      <c r="U47"/>
      <c r="V47"/>
      <c r="W47"/>
      <c r="X47"/>
      <c r="Y47"/>
      <c r="AA47"/>
      <c r="AB47"/>
      <c r="AC47" s="63"/>
      <c r="AE47" s="63"/>
      <c r="AF47" s="64"/>
      <c r="AL47"/>
      <c r="AN47"/>
      <c r="AO47"/>
      <c r="AQ47"/>
      <c r="AS47" s="63"/>
      <c r="AY47" s="63"/>
      <c r="AZ47"/>
      <c r="BB47" s="63"/>
      <c r="BC47"/>
      <c r="BD47" s="63"/>
      <c r="BE47" s="63"/>
      <c r="BG47" s="63"/>
      <c r="BH47" s="64"/>
      <c r="BI47"/>
      <c r="BJ47"/>
      <c r="BK47"/>
      <c r="BL47"/>
      <c r="BM47"/>
      <c r="BN47"/>
      <c r="BO47"/>
      <c r="BQ47"/>
    </row>
    <row r="48" spans="4:69">
      <c r="D48"/>
      <c r="E48" s="63"/>
      <c r="F48"/>
      <c r="H48" s="63"/>
      <c r="I48"/>
      <c r="N48" s="63"/>
      <c r="O48"/>
      <c r="Q48" s="63"/>
      <c r="R48"/>
      <c r="S48"/>
      <c r="T48"/>
      <c r="U48"/>
      <c r="V48"/>
      <c r="W48"/>
      <c r="X48"/>
      <c r="Y48"/>
      <c r="AA48"/>
      <c r="AB48"/>
      <c r="AC48" s="63"/>
      <c r="AE48" s="63"/>
      <c r="AF48" s="64"/>
      <c r="AL48"/>
      <c r="AN48"/>
      <c r="AO48"/>
      <c r="AQ48"/>
      <c r="AS48" s="63"/>
      <c r="AY48" s="63"/>
      <c r="AZ48"/>
      <c r="BB48" s="63"/>
      <c r="BC48"/>
      <c r="BD48" s="63"/>
      <c r="BE48" s="63"/>
      <c r="BG48" s="63"/>
      <c r="BH48" s="64"/>
      <c r="BI48"/>
      <c r="BJ48"/>
      <c r="BK48"/>
      <c r="BL48"/>
      <c r="BM48"/>
      <c r="BN48"/>
      <c r="BO48"/>
      <c r="BQ48"/>
    </row>
    <row r="49" spans="4:69">
      <c r="D49"/>
      <c r="E49" s="63"/>
      <c r="F49"/>
      <c r="H49" s="63"/>
      <c r="I49"/>
      <c r="N49" s="63"/>
      <c r="O49"/>
      <c r="Q49" s="63"/>
      <c r="R49"/>
      <c r="S49"/>
      <c r="T49"/>
      <c r="U49"/>
      <c r="V49"/>
      <c r="W49"/>
      <c r="X49"/>
      <c r="Y49"/>
      <c r="AA49"/>
      <c r="AB49"/>
      <c r="AC49" s="63"/>
      <c r="AE49" s="63"/>
      <c r="AF49" s="64"/>
      <c r="AL49"/>
      <c r="AN49"/>
      <c r="AO49"/>
      <c r="AQ49"/>
      <c r="AS49" s="63"/>
      <c r="AY49" s="63"/>
      <c r="AZ49"/>
      <c r="BB49" s="63"/>
      <c r="BC49"/>
      <c r="BD49" s="63"/>
      <c r="BE49" s="63"/>
      <c r="BG49" s="63"/>
      <c r="BH49" s="64"/>
      <c r="BI49"/>
      <c r="BJ49"/>
      <c r="BK49"/>
      <c r="BL49"/>
      <c r="BM49"/>
      <c r="BN49"/>
      <c r="BO49"/>
      <c r="BQ49"/>
    </row>
    <row r="50" spans="4:69">
      <c r="D50"/>
      <c r="E50" s="63"/>
      <c r="F50"/>
      <c r="H50" s="63"/>
      <c r="I50"/>
      <c r="N50" s="63"/>
      <c r="O50"/>
      <c r="Q50" s="63"/>
      <c r="R50"/>
      <c r="S50"/>
      <c r="T50"/>
      <c r="U50"/>
      <c r="V50"/>
      <c r="W50"/>
      <c r="X50"/>
      <c r="Y50"/>
      <c r="AA50"/>
      <c r="AB50"/>
      <c r="AC50" s="63"/>
      <c r="AE50" s="63"/>
      <c r="AF50" s="64"/>
      <c r="AL50"/>
      <c r="AN50"/>
      <c r="AO50"/>
      <c r="AQ50"/>
      <c r="AS50" s="63"/>
      <c r="AY50" s="63"/>
      <c r="AZ50"/>
      <c r="BB50" s="63"/>
      <c r="BC50"/>
      <c r="BD50" s="63"/>
      <c r="BE50" s="63"/>
      <c r="BG50" s="63"/>
      <c r="BH50" s="64"/>
      <c r="BI50"/>
      <c r="BJ50"/>
      <c r="BK50"/>
      <c r="BL50"/>
      <c r="BM50"/>
      <c r="BN50"/>
      <c r="BO50"/>
      <c r="BQ50"/>
    </row>
    <row r="51" spans="4:69">
      <c r="D51"/>
      <c r="E51" s="63"/>
      <c r="F51"/>
      <c r="H51" s="63"/>
      <c r="I51"/>
      <c r="N51" s="63"/>
      <c r="O51"/>
      <c r="Q51" s="63"/>
      <c r="R51"/>
      <c r="S51"/>
      <c r="T51"/>
      <c r="U51"/>
      <c r="V51"/>
      <c r="W51"/>
      <c r="X51"/>
      <c r="Y51"/>
      <c r="AA51"/>
      <c r="AB51"/>
      <c r="AC51" s="63"/>
      <c r="AE51" s="63"/>
      <c r="AF51" s="64"/>
      <c r="AL51"/>
      <c r="AN51"/>
      <c r="AO51"/>
      <c r="AQ51"/>
      <c r="AS51" s="63"/>
      <c r="AY51" s="63"/>
      <c r="AZ51"/>
      <c r="BB51" s="63"/>
      <c r="BC51"/>
      <c r="BD51" s="63"/>
      <c r="BE51" s="63"/>
      <c r="BG51" s="63"/>
      <c r="BH51" s="64"/>
      <c r="BI51"/>
      <c r="BJ51"/>
      <c r="BK51"/>
      <c r="BL51"/>
      <c r="BM51"/>
      <c r="BN51"/>
      <c r="BO51"/>
      <c r="BQ51"/>
    </row>
    <row r="52" spans="4:69">
      <c r="D52"/>
      <c r="E52" s="63"/>
      <c r="F52"/>
      <c r="H52" s="63"/>
      <c r="I52"/>
      <c r="N52" s="63"/>
      <c r="O52"/>
      <c r="Q52" s="63"/>
      <c r="R52"/>
      <c r="S52"/>
      <c r="T52"/>
      <c r="U52"/>
      <c r="V52"/>
      <c r="W52"/>
      <c r="X52"/>
      <c r="Y52"/>
      <c r="AA52"/>
      <c r="AB52"/>
      <c r="AC52" s="63"/>
      <c r="AE52" s="63"/>
      <c r="AF52" s="64"/>
      <c r="AL52"/>
      <c r="AN52"/>
      <c r="AO52"/>
      <c r="AQ52"/>
      <c r="AS52" s="63"/>
      <c r="AY52" s="63"/>
      <c r="AZ52"/>
      <c r="BB52" s="63"/>
      <c r="BC52"/>
      <c r="BD52" s="63"/>
      <c r="BE52" s="63"/>
      <c r="BG52" s="63"/>
      <c r="BH52" s="64"/>
      <c r="BI52"/>
      <c r="BJ52"/>
      <c r="BK52"/>
      <c r="BL52"/>
      <c r="BM52"/>
      <c r="BN52"/>
      <c r="BO52"/>
      <c r="BQ52"/>
    </row>
    <row r="53" spans="4:69">
      <c r="D53"/>
      <c r="E53" s="63"/>
      <c r="F53"/>
      <c r="H53" s="63"/>
      <c r="I53"/>
      <c r="N53" s="63"/>
      <c r="O53"/>
      <c r="Q53" s="63"/>
      <c r="R53"/>
      <c r="S53"/>
      <c r="T53"/>
      <c r="U53"/>
      <c r="V53"/>
      <c r="W53"/>
      <c r="X53"/>
      <c r="Y53"/>
      <c r="AA53"/>
      <c r="AB53"/>
      <c r="AC53" s="63"/>
      <c r="AE53" s="63"/>
      <c r="AF53" s="64"/>
      <c r="AL53"/>
      <c r="AN53"/>
      <c r="AO53"/>
      <c r="AQ53"/>
      <c r="AS53" s="63"/>
      <c r="AY53" s="63"/>
      <c r="AZ53"/>
      <c r="BB53" s="63"/>
      <c r="BC53"/>
      <c r="BD53" s="63"/>
      <c r="BE53" s="63"/>
      <c r="BG53" s="63"/>
      <c r="BH53" s="64"/>
      <c r="BI53"/>
      <c r="BJ53"/>
      <c r="BK53"/>
      <c r="BL53"/>
      <c r="BM53"/>
      <c r="BN53"/>
      <c r="BO53"/>
      <c r="BQ53"/>
    </row>
    <row r="54" spans="4:69">
      <c r="D54"/>
      <c r="E54" s="63"/>
      <c r="F54"/>
      <c r="H54" s="63"/>
      <c r="I54"/>
      <c r="N54" s="63"/>
      <c r="O54"/>
      <c r="Q54" s="63"/>
      <c r="R54"/>
      <c r="S54"/>
      <c r="T54"/>
      <c r="U54"/>
      <c r="V54"/>
      <c r="W54"/>
      <c r="X54"/>
      <c r="Y54"/>
      <c r="AA54"/>
      <c r="AB54"/>
      <c r="AC54" s="63"/>
      <c r="AE54" s="63"/>
      <c r="AF54" s="64"/>
      <c r="AL54"/>
      <c r="AN54"/>
      <c r="AO54"/>
      <c r="AQ54"/>
      <c r="AS54" s="63"/>
      <c r="AY54" s="63"/>
      <c r="AZ54"/>
      <c r="BB54" s="63"/>
      <c r="BC54"/>
      <c r="BD54" s="63"/>
      <c r="BE54" s="63"/>
      <c r="BG54" s="63"/>
      <c r="BH54" s="64"/>
      <c r="BI54"/>
      <c r="BJ54"/>
      <c r="BK54"/>
      <c r="BL54"/>
      <c r="BM54"/>
      <c r="BN54"/>
      <c r="BO54"/>
      <c r="BQ54"/>
    </row>
    <row r="55" spans="4:69">
      <c r="D55"/>
      <c r="E55" s="63"/>
      <c r="F55"/>
      <c r="H55" s="63"/>
      <c r="I55"/>
      <c r="N55" s="63"/>
      <c r="O55"/>
      <c r="Q55" s="63"/>
      <c r="R55"/>
      <c r="S55"/>
      <c r="T55"/>
      <c r="U55"/>
      <c r="V55"/>
      <c r="W55"/>
      <c r="X55"/>
      <c r="Y55"/>
      <c r="AA55"/>
      <c r="AB55"/>
      <c r="AC55" s="63"/>
      <c r="AE55" s="63"/>
      <c r="AF55" s="64"/>
      <c r="AL55"/>
      <c r="AN55"/>
      <c r="AO55"/>
      <c r="AQ55"/>
      <c r="AS55" s="63"/>
      <c r="AY55" s="63"/>
      <c r="AZ55"/>
      <c r="BB55" s="63"/>
      <c r="BC55"/>
      <c r="BD55" s="63"/>
      <c r="BE55" s="63"/>
      <c r="BG55" s="63"/>
      <c r="BH55" s="64"/>
      <c r="BI55"/>
      <c r="BJ55"/>
      <c r="BK55"/>
      <c r="BL55"/>
      <c r="BM55"/>
      <c r="BN55"/>
      <c r="BO55"/>
      <c r="BQ55"/>
    </row>
    <row r="56" spans="4:69">
      <c r="D56"/>
      <c r="E56" s="63"/>
      <c r="F56"/>
      <c r="H56" s="63"/>
      <c r="I56"/>
      <c r="N56" s="63"/>
      <c r="O56"/>
      <c r="Q56" s="63"/>
      <c r="R56"/>
      <c r="S56"/>
      <c r="T56"/>
      <c r="U56"/>
      <c r="V56"/>
      <c r="W56"/>
      <c r="X56"/>
      <c r="Y56"/>
      <c r="AA56"/>
      <c r="AB56"/>
      <c r="AC56" s="63"/>
      <c r="AE56" s="63"/>
      <c r="AF56" s="64"/>
      <c r="AL56"/>
      <c r="AN56"/>
      <c r="AO56"/>
      <c r="AQ56"/>
      <c r="AS56" s="63"/>
      <c r="AY56" s="63"/>
      <c r="AZ56"/>
      <c r="BB56" s="63"/>
      <c r="BC56"/>
      <c r="BD56" s="63"/>
      <c r="BE56" s="63"/>
      <c r="BG56" s="63"/>
      <c r="BH56" s="64"/>
      <c r="BI56"/>
      <c r="BJ56"/>
      <c r="BK56"/>
      <c r="BL56"/>
      <c r="BM56"/>
      <c r="BN56"/>
      <c r="BO56"/>
      <c r="BQ56"/>
    </row>
    <row r="57" spans="4:69">
      <c r="D57"/>
      <c r="E57" s="63"/>
      <c r="F57"/>
      <c r="H57" s="63"/>
      <c r="I57"/>
      <c r="N57" s="63"/>
      <c r="O57"/>
      <c r="Q57" s="63"/>
      <c r="R57"/>
      <c r="S57"/>
      <c r="T57"/>
      <c r="U57"/>
      <c r="V57"/>
      <c r="W57"/>
      <c r="X57"/>
      <c r="Y57"/>
      <c r="AA57"/>
      <c r="AB57"/>
      <c r="AC57" s="63"/>
      <c r="AE57" s="63"/>
      <c r="AF57" s="64"/>
      <c r="AL57"/>
      <c r="AN57"/>
      <c r="AO57"/>
      <c r="AQ57"/>
      <c r="AS57" s="63"/>
      <c r="AY57" s="63"/>
      <c r="AZ57"/>
      <c r="BB57" s="63"/>
      <c r="BC57"/>
      <c r="BD57" s="63"/>
      <c r="BE57" s="63"/>
      <c r="BG57" s="63"/>
      <c r="BH57" s="64"/>
      <c r="BI57"/>
      <c r="BJ57"/>
      <c r="BK57"/>
      <c r="BL57"/>
      <c r="BM57"/>
      <c r="BN57"/>
      <c r="BO57"/>
      <c r="BQ57"/>
    </row>
    <row r="58" spans="4:69">
      <c r="D58"/>
      <c r="E58" s="63"/>
      <c r="F58"/>
      <c r="H58" s="63"/>
      <c r="I58"/>
      <c r="N58" s="63"/>
      <c r="O58"/>
      <c r="Q58" s="63"/>
      <c r="R58"/>
      <c r="S58"/>
      <c r="T58"/>
      <c r="U58"/>
      <c r="V58"/>
      <c r="W58"/>
      <c r="X58"/>
      <c r="Y58"/>
      <c r="AA58"/>
      <c r="AB58"/>
      <c r="AC58" s="63"/>
      <c r="AE58" s="63"/>
      <c r="AF58" s="64"/>
      <c r="AL58"/>
      <c r="AN58"/>
      <c r="AO58"/>
      <c r="AQ58"/>
      <c r="AS58" s="63"/>
      <c r="AY58" s="63"/>
      <c r="AZ58"/>
      <c r="BB58" s="63"/>
      <c r="BC58"/>
      <c r="BD58" s="63"/>
      <c r="BE58" s="63"/>
      <c r="BG58" s="63"/>
      <c r="BH58" s="64"/>
      <c r="BI58"/>
      <c r="BJ58"/>
      <c r="BK58"/>
      <c r="BL58"/>
      <c r="BM58"/>
      <c r="BN58"/>
      <c r="BO58"/>
      <c r="BQ58"/>
    </row>
    <row r="59" spans="4:69">
      <c r="D59"/>
      <c r="E59" s="63"/>
      <c r="F59"/>
      <c r="H59" s="63"/>
      <c r="I59"/>
      <c r="N59" s="63"/>
      <c r="O59"/>
      <c r="Q59" s="63"/>
      <c r="R59"/>
      <c r="S59"/>
      <c r="T59"/>
      <c r="U59"/>
      <c r="V59"/>
      <c r="W59"/>
      <c r="X59"/>
      <c r="Y59"/>
      <c r="AA59"/>
      <c r="AB59"/>
      <c r="AC59" s="63"/>
      <c r="AE59" s="63"/>
      <c r="AF59" s="64"/>
      <c r="AL59"/>
      <c r="AN59"/>
      <c r="AO59"/>
      <c r="AQ59"/>
      <c r="AS59" s="63"/>
      <c r="AY59" s="63"/>
      <c r="AZ59"/>
      <c r="BB59" s="63"/>
      <c r="BC59"/>
      <c r="BD59" s="63"/>
      <c r="BE59" s="63"/>
      <c r="BG59" s="63"/>
      <c r="BH59" s="64"/>
      <c r="BI59"/>
      <c r="BJ59"/>
      <c r="BK59"/>
      <c r="BL59"/>
      <c r="BM59"/>
      <c r="BN59"/>
      <c r="BO59"/>
      <c r="BQ59"/>
    </row>
    <row r="60" spans="4:69">
      <c r="D60"/>
      <c r="E60" s="63"/>
      <c r="F60"/>
      <c r="H60" s="63"/>
      <c r="I60"/>
      <c r="N60" s="63"/>
      <c r="O60"/>
      <c r="Q60" s="63"/>
      <c r="R60"/>
      <c r="S60"/>
      <c r="T60"/>
      <c r="U60"/>
      <c r="V60"/>
      <c r="W60"/>
      <c r="X60"/>
      <c r="Y60"/>
      <c r="AA60"/>
      <c r="AB60"/>
      <c r="AC60" s="63"/>
      <c r="AE60" s="63"/>
      <c r="AF60" s="64"/>
      <c r="AL60"/>
      <c r="AN60"/>
      <c r="AO60"/>
      <c r="AQ60"/>
      <c r="AS60" s="63"/>
      <c r="AY60" s="63"/>
      <c r="AZ60"/>
      <c r="BG60" s="63"/>
      <c r="BH60" s="64"/>
      <c r="BI60"/>
      <c r="BJ60"/>
      <c r="BK60"/>
      <c r="BL60"/>
      <c r="BM60"/>
      <c r="BN60"/>
      <c r="BO60"/>
      <c r="BQ60"/>
    </row>
  </sheetData>
  <mergeCells count="50">
    <mergeCell ref="A9:C9"/>
    <mergeCell ref="AF9:AH9"/>
    <mergeCell ref="U19:AD20"/>
    <mergeCell ref="A8:C8"/>
    <mergeCell ref="AF8:AH8"/>
    <mergeCell ref="R1:AH1"/>
    <mergeCell ref="A4:C4"/>
    <mergeCell ref="D4:F4"/>
    <mergeCell ref="G4:I4"/>
    <mergeCell ref="J4:L4"/>
    <mergeCell ref="M4:O4"/>
    <mergeCell ref="P4:R4"/>
    <mergeCell ref="AF4:AH4"/>
    <mergeCell ref="AL4:AN4"/>
    <mergeCell ref="AO4:AQ4"/>
    <mergeCell ref="AR4:AT4"/>
    <mergeCell ref="AX4:AZ4"/>
    <mergeCell ref="A7:C7"/>
    <mergeCell ref="AF7:AH7"/>
    <mergeCell ref="A5:C5"/>
    <mergeCell ref="D5:F5"/>
    <mergeCell ref="AF5:AH5"/>
    <mergeCell ref="AI5:AK5"/>
    <mergeCell ref="AI4:AK4"/>
    <mergeCell ref="V4:X4"/>
    <mergeCell ref="A6:C6"/>
    <mergeCell ref="S4:U4"/>
    <mergeCell ref="AU4:AW4"/>
    <mergeCell ref="AF6:AH6"/>
    <mergeCell ref="AX14:BC14"/>
    <mergeCell ref="BD14:BE14"/>
    <mergeCell ref="A10:C10"/>
    <mergeCell ref="AF10:AH10"/>
    <mergeCell ref="A11:C11"/>
    <mergeCell ref="K33:N35"/>
    <mergeCell ref="AI33:AL35"/>
    <mergeCell ref="AO33:AR35"/>
    <mergeCell ref="AI14:AK14"/>
    <mergeCell ref="AL14:AN14"/>
    <mergeCell ref="AR14:AT14"/>
    <mergeCell ref="AG19:AN20"/>
    <mergeCell ref="Y23:Z23"/>
    <mergeCell ref="Y26:Z26"/>
    <mergeCell ref="X27:AA27"/>
    <mergeCell ref="AH28:AI28"/>
    <mergeCell ref="Q33:T35"/>
    <mergeCell ref="W33:Z35"/>
    <mergeCell ref="AC33:AF35"/>
    <mergeCell ref="P28:Q28"/>
    <mergeCell ref="V24:AC24"/>
  </mergeCells>
  <phoneticPr fontId="36"/>
  <dataValidations count="1">
    <dataValidation type="list" allowBlank="1" showInputMessage="1" showErrorMessage="1" sqref="AY5:AY10 E6:E15 AV5:AV10 AM5:AM13 AJ6:AJ13 AS5:AS13 AP5:AP13 T5:T9 K8:K15 Q5:Q8 Q10:Q11 N9:N15 W5:W10 N5:N7 T11 K5:K6 H7:H15 H5">
      <formula1>"〇,●,△"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138"/>
  <sheetViews>
    <sheetView topLeftCell="A118" workbookViewId="0">
      <selection activeCell="G130" sqref="G130"/>
    </sheetView>
  </sheetViews>
  <sheetFormatPr defaultColWidth="9" defaultRowHeight="13.5"/>
  <cols>
    <col min="1" max="1" width="18.625" style="1" customWidth="1"/>
    <col min="2" max="2" width="4.625" style="1" customWidth="1"/>
    <col min="3" max="3" width="11.75" style="1" customWidth="1"/>
    <col min="4" max="4" width="9.125" style="1" customWidth="1"/>
    <col min="5" max="5" width="16.75" style="1" customWidth="1"/>
    <col min="6" max="8" width="4.625" style="1" customWidth="1"/>
    <col min="9" max="9" width="16.75" style="1" customWidth="1"/>
    <col min="10" max="10" width="11.5" style="1" customWidth="1"/>
    <col min="11" max="11" width="15.125" style="1" customWidth="1"/>
    <col min="12" max="12" width="4.5" style="1" customWidth="1"/>
    <col min="13" max="15" width="9" style="1" customWidth="1"/>
    <col min="16" max="238" width="9" style="1"/>
    <col min="239" max="239" width="2.125" style="1" customWidth="1"/>
    <col min="240" max="240" width="7.75" style="1" customWidth="1"/>
    <col min="241" max="241" width="13.125" style="1" customWidth="1"/>
    <col min="242" max="262" width="4.625" style="1" customWidth="1"/>
    <col min="263" max="263" width="9" style="1"/>
    <col min="264" max="264" width="3" style="1" customWidth="1"/>
    <col min="265" max="494" width="9" style="1"/>
    <col min="495" max="495" width="2.125" style="1" customWidth="1"/>
    <col min="496" max="496" width="7.75" style="1" customWidth="1"/>
    <col min="497" max="497" width="13.125" style="1" customWidth="1"/>
    <col min="498" max="518" width="4.625" style="1" customWidth="1"/>
    <col min="519" max="519" width="9" style="1"/>
    <col min="520" max="520" width="3" style="1" customWidth="1"/>
    <col min="521" max="750" width="9" style="1"/>
    <col min="751" max="751" width="2.125" style="1" customWidth="1"/>
    <col min="752" max="752" width="7.75" style="1" customWidth="1"/>
    <col min="753" max="753" width="13.125" style="1" customWidth="1"/>
    <col min="754" max="774" width="4.625" style="1" customWidth="1"/>
    <col min="775" max="775" width="9" style="1"/>
    <col min="776" max="776" width="3" style="1" customWidth="1"/>
    <col min="777" max="1006" width="9" style="1"/>
    <col min="1007" max="1007" width="2.125" style="1" customWidth="1"/>
    <col min="1008" max="1008" width="7.75" style="1" customWidth="1"/>
    <col min="1009" max="1009" width="13.125" style="1" customWidth="1"/>
    <col min="1010" max="1030" width="4.625" style="1" customWidth="1"/>
    <col min="1031" max="1031" width="9" style="1"/>
    <col min="1032" max="1032" width="3" style="1" customWidth="1"/>
    <col min="1033" max="1262" width="9" style="1"/>
    <col min="1263" max="1263" width="2.125" style="1" customWidth="1"/>
    <col min="1264" max="1264" width="7.75" style="1" customWidth="1"/>
    <col min="1265" max="1265" width="13.125" style="1" customWidth="1"/>
    <col min="1266" max="1286" width="4.625" style="1" customWidth="1"/>
    <col min="1287" max="1287" width="9" style="1"/>
    <col min="1288" max="1288" width="3" style="1" customWidth="1"/>
    <col min="1289" max="1518" width="9" style="1"/>
    <col min="1519" max="1519" width="2.125" style="1" customWidth="1"/>
    <col min="1520" max="1520" width="7.75" style="1" customWidth="1"/>
    <col min="1521" max="1521" width="13.125" style="1" customWidth="1"/>
    <col min="1522" max="1542" width="4.625" style="1" customWidth="1"/>
    <col min="1543" max="1543" width="9" style="1"/>
    <col min="1544" max="1544" width="3" style="1" customWidth="1"/>
    <col min="1545" max="1774" width="9" style="1"/>
    <col min="1775" max="1775" width="2.125" style="1" customWidth="1"/>
    <col min="1776" max="1776" width="7.75" style="1" customWidth="1"/>
    <col min="1777" max="1777" width="13.125" style="1" customWidth="1"/>
    <col min="1778" max="1798" width="4.625" style="1" customWidth="1"/>
    <col min="1799" max="1799" width="9" style="1"/>
    <col min="1800" max="1800" width="3" style="1" customWidth="1"/>
    <col min="1801" max="2030" width="9" style="1"/>
    <col min="2031" max="2031" width="2.125" style="1" customWidth="1"/>
    <col min="2032" max="2032" width="7.75" style="1" customWidth="1"/>
    <col min="2033" max="2033" width="13.125" style="1" customWidth="1"/>
    <col min="2034" max="2054" width="4.625" style="1" customWidth="1"/>
    <col min="2055" max="2055" width="9" style="1"/>
    <col min="2056" max="2056" width="3" style="1" customWidth="1"/>
    <col min="2057" max="2286" width="9" style="1"/>
    <col min="2287" max="2287" width="2.125" style="1" customWidth="1"/>
    <col min="2288" max="2288" width="7.75" style="1" customWidth="1"/>
    <col min="2289" max="2289" width="13.125" style="1" customWidth="1"/>
    <col min="2290" max="2310" width="4.625" style="1" customWidth="1"/>
    <col min="2311" max="2311" width="9" style="1"/>
    <col min="2312" max="2312" width="3" style="1" customWidth="1"/>
    <col min="2313" max="2542" width="9" style="1"/>
    <col min="2543" max="2543" width="2.125" style="1" customWidth="1"/>
    <col min="2544" max="2544" width="7.75" style="1" customWidth="1"/>
    <col min="2545" max="2545" width="13.125" style="1" customWidth="1"/>
    <col min="2546" max="2566" width="4.625" style="1" customWidth="1"/>
    <col min="2567" max="2567" width="9" style="1"/>
    <col min="2568" max="2568" width="3" style="1" customWidth="1"/>
    <col min="2569" max="2798" width="9" style="1"/>
    <col min="2799" max="2799" width="2.125" style="1" customWidth="1"/>
    <col min="2800" max="2800" width="7.75" style="1" customWidth="1"/>
    <col min="2801" max="2801" width="13.125" style="1" customWidth="1"/>
    <col min="2802" max="2822" width="4.625" style="1" customWidth="1"/>
    <col min="2823" max="2823" width="9" style="1"/>
    <col min="2824" max="2824" width="3" style="1" customWidth="1"/>
    <col min="2825" max="3054" width="9" style="1"/>
    <col min="3055" max="3055" width="2.125" style="1" customWidth="1"/>
    <col min="3056" max="3056" width="7.75" style="1" customWidth="1"/>
    <col min="3057" max="3057" width="13.125" style="1" customWidth="1"/>
    <col min="3058" max="3078" width="4.625" style="1" customWidth="1"/>
    <col min="3079" max="3079" width="9" style="1"/>
    <col min="3080" max="3080" width="3" style="1" customWidth="1"/>
    <col min="3081" max="3310" width="9" style="1"/>
    <col min="3311" max="3311" width="2.125" style="1" customWidth="1"/>
    <col min="3312" max="3312" width="7.75" style="1" customWidth="1"/>
    <col min="3313" max="3313" width="13.125" style="1" customWidth="1"/>
    <col min="3314" max="3334" width="4.625" style="1" customWidth="1"/>
    <col min="3335" max="3335" width="9" style="1"/>
    <col min="3336" max="3336" width="3" style="1" customWidth="1"/>
    <col min="3337" max="3566" width="9" style="1"/>
    <col min="3567" max="3567" width="2.125" style="1" customWidth="1"/>
    <col min="3568" max="3568" width="7.75" style="1" customWidth="1"/>
    <col min="3569" max="3569" width="13.125" style="1" customWidth="1"/>
    <col min="3570" max="3590" width="4.625" style="1" customWidth="1"/>
    <col min="3591" max="3591" width="9" style="1"/>
    <col min="3592" max="3592" width="3" style="1" customWidth="1"/>
    <col min="3593" max="3822" width="9" style="1"/>
    <col min="3823" max="3823" width="2.125" style="1" customWidth="1"/>
    <col min="3824" max="3824" width="7.75" style="1" customWidth="1"/>
    <col min="3825" max="3825" width="13.125" style="1" customWidth="1"/>
    <col min="3826" max="3846" width="4.625" style="1" customWidth="1"/>
    <col min="3847" max="3847" width="9" style="1"/>
    <col min="3848" max="3848" width="3" style="1" customWidth="1"/>
    <col min="3849" max="4078" width="9" style="1"/>
    <col min="4079" max="4079" width="2.125" style="1" customWidth="1"/>
    <col min="4080" max="4080" width="7.75" style="1" customWidth="1"/>
    <col min="4081" max="4081" width="13.125" style="1" customWidth="1"/>
    <col min="4082" max="4102" width="4.625" style="1" customWidth="1"/>
    <col min="4103" max="4103" width="9" style="1"/>
    <col min="4104" max="4104" width="3" style="1" customWidth="1"/>
    <col min="4105" max="4334" width="9" style="1"/>
    <col min="4335" max="4335" width="2.125" style="1" customWidth="1"/>
    <col min="4336" max="4336" width="7.75" style="1" customWidth="1"/>
    <col min="4337" max="4337" width="13.125" style="1" customWidth="1"/>
    <col min="4338" max="4358" width="4.625" style="1" customWidth="1"/>
    <col min="4359" max="4359" width="9" style="1"/>
    <col min="4360" max="4360" width="3" style="1" customWidth="1"/>
    <col min="4361" max="4590" width="9" style="1"/>
    <col min="4591" max="4591" width="2.125" style="1" customWidth="1"/>
    <col min="4592" max="4592" width="7.75" style="1" customWidth="1"/>
    <col min="4593" max="4593" width="13.125" style="1" customWidth="1"/>
    <col min="4594" max="4614" width="4.625" style="1" customWidth="1"/>
    <col min="4615" max="4615" width="9" style="1"/>
    <col min="4616" max="4616" width="3" style="1" customWidth="1"/>
    <col min="4617" max="4846" width="9" style="1"/>
    <col min="4847" max="4847" width="2.125" style="1" customWidth="1"/>
    <col min="4848" max="4848" width="7.75" style="1" customWidth="1"/>
    <col min="4849" max="4849" width="13.125" style="1" customWidth="1"/>
    <col min="4850" max="4870" width="4.625" style="1" customWidth="1"/>
    <col min="4871" max="4871" width="9" style="1"/>
    <col min="4872" max="4872" width="3" style="1" customWidth="1"/>
    <col min="4873" max="5102" width="9" style="1"/>
    <col min="5103" max="5103" width="2.125" style="1" customWidth="1"/>
    <col min="5104" max="5104" width="7.75" style="1" customWidth="1"/>
    <col min="5105" max="5105" width="13.125" style="1" customWidth="1"/>
    <col min="5106" max="5126" width="4.625" style="1" customWidth="1"/>
    <col min="5127" max="5127" width="9" style="1"/>
    <col min="5128" max="5128" width="3" style="1" customWidth="1"/>
    <col min="5129" max="5358" width="9" style="1"/>
    <col min="5359" max="5359" width="2.125" style="1" customWidth="1"/>
    <col min="5360" max="5360" width="7.75" style="1" customWidth="1"/>
    <col min="5361" max="5361" width="13.125" style="1" customWidth="1"/>
    <col min="5362" max="5382" width="4.625" style="1" customWidth="1"/>
    <col min="5383" max="5383" width="9" style="1"/>
    <col min="5384" max="5384" width="3" style="1" customWidth="1"/>
    <col min="5385" max="5614" width="9" style="1"/>
    <col min="5615" max="5615" width="2.125" style="1" customWidth="1"/>
    <col min="5616" max="5616" width="7.75" style="1" customWidth="1"/>
    <col min="5617" max="5617" width="13.125" style="1" customWidth="1"/>
    <col min="5618" max="5638" width="4.625" style="1" customWidth="1"/>
    <col min="5639" max="5639" width="9" style="1"/>
    <col min="5640" max="5640" width="3" style="1" customWidth="1"/>
    <col min="5641" max="5870" width="9" style="1"/>
    <col min="5871" max="5871" width="2.125" style="1" customWidth="1"/>
    <col min="5872" max="5872" width="7.75" style="1" customWidth="1"/>
    <col min="5873" max="5873" width="13.125" style="1" customWidth="1"/>
    <col min="5874" max="5894" width="4.625" style="1" customWidth="1"/>
    <col min="5895" max="5895" width="9" style="1"/>
    <col min="5896" max="5896" width="3" style="1" customWidth="1"/>
    <col min="5897" max="6126" width="9" style="1"/>
    <col min="6127" max="6127" width="2.125" style="1" customWidth="1"/>
    <col min="6128" max="6128" width="7.75" style="1" customWidth="1"/>
    <col min="6129" max="6129" width="13.125" style="1" customWidth="1"/>
    <col min="6130" max="6150" width="4.625" style="1" customWidth="1"/>
    <col min="6151" max="6151" width="9" style="1"/>
    <col min="6152" max="6152" width="3" style="1" customWidth="1"/>
    <col min="6153" max="6382" width="9" style="1"/>
    <col min="6383" max="6383" width="2.125" style="1" customWidth="1"/>
    <col min="6384" max="6384" width="7.75" style="1" customWidth="1"/>
    <col min="6385" max="6385" width="13.125" style="1" customWidth="1"/>
    <col min="6386" max="6406" width="4.625" style="1" customWidth="1"/>
    <col min="6407" max="6407" width="9" style="1"/>
    <col min="6408" max="6408" width="3" style="1" customWidth="1"/>
    <col min="6409" max="6638" width="9" style="1"/>
    <col min="6639" max="6639" width="2.125" style="1" customWidth="1"/>
    <col min="6640" max="6640" width="7.75" style="1" customWidth="1"/>
    <col min="6641" max="6641" width="13.125" style="1" customWidth="1"/>
    <col min="6642" max="6662" width="4.625" style="1" customWidth="1"/>
    <col min="6663" max="6663" width="9" style="1"/>
    <col min="6664" max="6664" width="3" style="1" customWidth="1"/>
    <col min="6665" max="6894" width="9" style="1"/>
    <col min="6895" max="6895" width="2.125" style="1" customWidth="1"/>
    <col min="6896" max="6896" width="7.75" style="1" customWidth="1"/>
    <col min="6897" max="6897" width="13.125" style="1" customWidth="1"/>
    <col min="6898" max="6918" width="4.625" style="1" customWidth="1"/>
    <col min="6919" max="6919" width="9" style="1"/>
    <col min="6920" max="6920" width="3" style="1" customWidth="1"/>
    <col min="6921" max="7150" width="9" style="1"/>
    <col min="7151" max="7151" width="2.125" style="1" customWidth="1"/>
    <col min="7152" max="7152" width="7.75" style="1" customWidth="1"/>
    <col min="7153" max="7153" width="13.125" style="1" customWidth="1"/>
    <col min="7154" max="7174" width="4.625" style="1" customWidth="1"/>
    <col min="7175" max="7175" width="9" style="1"/>
    <col min="7176" max="7176" width="3" style="1" customWidth="1"/>
    <col min="7177" max="7406" width="9" style="1"/>
    <col min="7407" max="7407" width="2.125" style="1" customWidth="1"/>
    <col min="7408" max="7408" width="7.75" style="1" customWidth="1"/>
    <col min="7409" max="7409" width="13.125" style="1" customWidth="1"/>
    <col min="7410" max="7430" width="4.625" style="1" customWidth="1"/>
    <col min="7431" max="7431" width="9" style="1"/>
    <col min="7432" max="7432" width="3" style="1" customWidth="1"/>
    <col min="7433" max="7662" width="9" style="1"/>
    <col min="7663" max="7663" width="2.125" style="1" customWidth="1"/>
    <col min="7664" max="7664" width="7.75" style="1" customWidth="1"/>
    <col min="7665" max="7665" width="13.125" style="1" customWidth="1"/>
    <col min="7666" max="7686" width="4.625" style="1" customWidth="1"/>
    <col min="7687" max="7687" width="9" style="1"/>
    <col min="7688" max="7688" width="3" style="1" customWidth="1"/>
    <col min="7689" max="7918" width="9" style="1"/>
    <col min="7919" max="7919" width="2.125" style="1" customWidth="1"/>
    <col min="7920" max="7920" width="7.75" style="1" customWidth="1"/>
    <col min="7921" max="7921" width="13.125" style="1" customWidth="1"/>
    <col min="7922" max="7942" width="4.625" style="1" customWidth="1"/>
    <col min="7943" max="7943" width="9" style="1"/>
    <col min="7944" max="7944" width="3" style="1" customWidth="1"/>
    <col min="7945" max="8174" width="9" style="1"/>
    <col min="8175" max="8175" width="2.125" style="1" customWidth="1"/>
    <col min="8176" max="8176" width="7.75" style="1" customWidth="1"/>
    <col min="8177" max="8177" width="13.125" style="1" customWidth="1"/>
    <col min="8178" max="8198" width="4.625" style="1" customWidth="1"/>
    <col min="8199" max="8199" width="9" style="1"/>
    <col min="8200" max="8200" width="3" style="1" customWidth="1"/>
    <col min="8201" max="8430" width="9" style="1"/>
    <col min="8431" max="8431" width="2.125" style="1" customWidth="1"/>
    <col min="8432" max="8432" width="7.75" style="1" customWidth="1"/>
    <col min="8433" max="8433" width="13.125" style="1" customWidth="1"/>
    <col min="8434" max="8454" width="4.625" style="1" customWidth="1"/>
    <col min="8455" max="8455" width="9" style="1"/>
    <col min="8456" max="8456" width="3" style="1" customWidth="1"/>
    <col min="8457" max="8686" width="9" style="1"/>
    <col min="8687" max="8687" width="2.125" style="1" customWidth="1"/>
    <col min="8688" max="8688" width="7.75" style="1" customWidth="1"/>
    <col min="8689" max="8689" width="13.125" style="1" customWidth="1"/>
    <col min="8690" max="8710" width="4.625" style="1" customWidth="1"/>
    <col min="8711" max="8711" width="9" style="1"/>
    <col min="8712" max="8712" width="3" style="1" customWidth="1"/>
    <col min="8713" max="8942" width="9" style="1"/>
    <col min="8943" max="8943" width="2.125" style="1" customWidth="1"/>
    <col min="8944" max="8944" width="7.75" style="1" customWidth="1"/>
    <col min="8945" max="8945" width="13.125" style="1" customWidth="1"/>
    <col min="8946" max="8966" width="4.625" style="1" customWidth="1"/>
    <col min="8967" max="8967" width="9" style="1"/>
    <col min="8968" max="8968" width="3" style="1" customWidth="1"/>
    <col min="8969" max="9198" width="9" style="1"/>
    <col min="9199" max="9199" width="2.125" style="1" customWidth="1"/>
    <col min="9200" max="9200" width="7.75" style="1" customWidth="1"/>
    <col min="9201" max="9201" width="13.125" style="1" customWidth="1"/>
    <col min="9202" max="9222" width="4.625" style="1" customWidth="1"/>
    <col min="9223" max="9223" width="9" style="1"/>
    <col min="9224" max="9224" width="3" style="1" customWidth="1"/>
    <col min="9225" max="9454" width="9" style="1"/>
    <col min="9455" max="9455" width="2.125" style="1" customWidth="1"/>
    <col min="9456" max="9456" width="7.75" style="1" customWidth="1"/>
    <col min="9457" max="9457" width="13.125" style="1" customWidth="1"/>
    <col min="9458" max="9478" width="4.625" style="1" customWidth="1"/>
    <col min="9479" max="9479" width="9" style="1"/>
    <col min="9480" max="9480" width="3" style="1" customWidth="1"/>
    <col min="9481" max="9710" width="9" style="1"/>
    <col min="9711" max="9711" width="2.125" style="1" customWidth="1"/>
    <col min="9712" max="9712" width="7.75" style="1" customWidth="1"/>
    <col min="9713" max="9713" width="13.125" style="1" customWidth="1"/>
    <col min="9714" max="9734" width="4.625" style="1" customWidth="1"/>
    <col min="9735" max="9735" width="9" style="1"/>
    <col min="9736" max="9736" width="3" style="1" customWidth="1"/>
    <col min="9737" max="9966" width="9" style="1"/>
    <col min="9967" max="9967" width="2.125" style="1" customWidth="1"/>
    <col min="9968" max="9968" width="7.75" style="1" customWidth="1"/>
    <col min="9969" max="9969" width="13.125" style="1" customWidth="1"/>
    <col min="9970" max="9990" width="4.625" style="1" customWidth="1"/>
    <col min="9991" max="9991" width="9" style="1"/>
    <col min="9992" max="9992" width="3" style="1" customWidth="1"/>
    <col min="9993" max="10222" width="9" style="1"/>
    <col min="10223" max="10223" width="2.125" style="1" customWidth="1"/>
    <col min="10224" max="10224" width="7.75" style="1" customWidth="1"/>
    <col min="10225" max="10225" width="13.125" style="1" customWidth="1"/>
    <col min="10226" max="10246" width="4.625" style="1" customWidth="1"/>
    <col min="10247" max="10247" width="9" style="1"/>
    <col min="10248" max="10248" width="3" style="1" customWidth="1"/>
    <col min="10249" max="10478" width="9" style="1"/>
    <col min="10479" max="10479" width="2.125" style="1" customWidth="1"/>
    <col min="10480" max="10480" width="7.75" style="1" customWidth="1"/>
    <col min="10481" max="10481" width="13.125" style="1" customWidth="1"/>
    <col min="10482" max="10502" width="4.625" style="1" customWidth="1"/>
    <col min="10503" max="10503" width="9" style="1"/>
    <col min="10504" max="10504" width="3" style="1" customWidth="1"/>
    <col min="10505" max="10734" width="9" style="1"/>
    <col min="10735" max="10735" width="2.125" style="1" customWidth="1"/>
    <col min="10736" max="10736" width="7.75" style="1" customWidth="1"/>
    <col min="10737" max="10737" width="13.125" style="1" customWidth="1"/>
    <col min="10738" max="10758" width="4.625" style="1" customWidth="1"/>
    <col min="10759" max="10759" width="9" style="1"/>
    <col min="10760" max="10760" width="3" style="1" customWidth="1"/>
    <col min="10761" max="10990" width="9" style="1"/>
    <col min="10991" max="10991" width="2.125" style="1" customWidth="1"/>
    <col min="10992" max="10992" width="7.75" style="1" customWidth="1"/>
    <col min="10993" max="10993" width="13.125" style="1" customWidth="1"/>
    <col min="10994" max="11014" width="4.625" style="1" customWidth="1"/>
    <col min="11015" max="11015" width="9" style="1"/>
    <col min="11016" max="11016" width="3" style="1" customWidth="1"/>
    <col min="11017" max="11246" width="9" style="1"/>
    <col min="11247" max="11247" width="2.125" style="1" customWidth="1"/>
    <col min="11248" max="11248" width="7.75" style="1" customWidth="1"/>
    <col min="11249" max="11249" width="13.125" style="1" customWidth="1"/>
    <col min="11250" max="11270" width="4.625" style="1" customWidth="1"/>
    <col min="11271" max="11271" width="9" style="1"/>
    <col min="11272" max="11272" width="3" style="1" customWidth="1"/>
    <col min="11273" max="11502" width="9" style="1"/>
    <col min="11503" max="11503" width="2.125" style="1" customWidth="1"/>
    <col min="11504" max="11504" width="7.75" style="1" customWidth="1"/>
    <col min="11505" max="11505" width="13.125" style="1" customWidth="1"/>
    <col min="11506" max="11526" width="4.625" style="1" customWidth="1"/>
    <col min="11527" max="11527" width="9" style="1"/>
    <col min="11528" max="11528" width="3" style="1" customWidth="1"/>
    <col min="11529" max="11758" width="9" style="1"/>
    <col min="11759" max="11759" width="2.125" style="1" customWidth="1"/>
    <col min="11760" max="11760" width="7.75" style="1" customWidth="1"/>
    <col min="11761" max="11761" width="13.125" style="1" customWidth="1"/>
    <col min="11762" max="11782" width="4.625" style="1" customWidth="1"/>
    <col min="11783" max="11783" width="9" style="1"/>
    <col min="11784" max="11784" width="3" style="1" customWidth="1"/>
    <col min="11785" max="12014" width="9" style="1"/>
    <col min="12015" max="12015" width="2.125" style="1" customWidth="1"/>
    <col min="12016" max="12016" width="7.75" style="1" customWidth="1"/>
    <col min="12017" max="12017" width="13.125" style="1" customWidth="1"/>
    <col min="12018" max="12038" width="4.625" style="1" customWidth="1"/>
    <col min="12039" max="12039" width="9" style="1"/>
    <col min="12040" max="12040" width="3" style="1" customWidth="1"/>
    <col min="12041" max="12270" width="9" style="1"/>
    <col min="12271" max="12271" width="2.125" style="1" customWidth="1"/>
    <col min="12272" max="12272" width="7.75" style="1" customWidth="1"/>
    <col min="12273" max="12273" width="13.125" style="1" customWidth="1"/>
    <col min="12274" max="12294" width="4.625" style="1" customWidth="1"/>
    <col min="12295" max="12295" width="9" style="1"/>
    <col min="12296" max="12296" width="3" style="1" customWidth="1"/>
    <col min="12297" max="12526" width="9" style="1"/>
    <col min="12527" max="12527" width="2.125" style="1" customWidth="1"/>
    <col min="12528" max="12528" width="7.75" style="1" customWidth="1"/>
    <col min="12529" max="12529" width="13.125" style="1" customWidth="1"/>
    <col min="12530" max="12550" width="4.625" style="1" customWidth="1"/>
    <col min="12551" max="12551" width="9" style="1"/>
    <col min="12552" max="12552" width="3" style="1" customWidth="1"/>
    <col min="12553" max="12782" width="9" style="1"/>
    <col min="12783" max="12783" width="2.125" style="1" customWidth="1"/>
    <col min="12784" max="12784" width="7.75" style="1" customWidth="1"/>
    <col min="12785" max="12785" width="13.125" style="1" customWidth="1"/>
    <col min="12786" max="12806" width="4.625" style="1" customWidth="1"/>
    <col min="12807" max="12807" width="9" style="1"/>
    <col min="12808" max="12808" width="3" style="1" customWidth="1"/>
    <col min="12809" max="13038" width="9" style="1"/>
    <col min="13039" max="13039" width="2.125" style="1" customWidth="1"/>
    <col min="13040" max="13040" width="7.75" style="1" customWidth="1"/>
    <col min="13041" max="13041" width="13.125" style="1" customWidth="1"/>
    <col min="13042" max="13062" width="4.625" style="1" customWidth="1"/>
    <col min="13063" max="13063" width="9" style="1"/>
    <col min="13064" max="13064" width="3" style="1" customWidth="1"/>
    <col min="13065" max="13294" width="9" style="1"/>
    <col min="13295" max="13295" width="2.125" style="1" customWidth="1"/>
    <col min="13296" max="13296" width="7.75" style="1" customWidth="1"/>
    <col min="13297" max="13297" width="13.125" style="1" customWidth="1"/>
    <col min="13298" max="13318" width="4.625" style="1" customWidth="1"/>
    <col min="13319" max="13319" width="9" style="1"/>
    <col min="13320" max="13320" width="3" style="1" customWidth="1"/>
    <col min="13321" max="13550" width="9" style="1"/>
    <col min="13551" max="13551" width="2.125" style="1" customWidth="1"/>
    <col min="13552" max="13552" width="7.75" style="1" customWidth="1"/>
    <col min="13553" max="13553" width="13.125" style="1" customWidth="1"/>
    <col min="13554" max="13574" width="4.625" style="1" customWidth="1"/>
    <col min="13575" max="13575" width="9" style="1"/>
    <col min="13576" max="13576" width="3" style="1" customWidth="1"/>
    <col min="13577" max="13806" width="9" style="1"/>
    <col min="13807" max="13807" width="2.125" style="1" customWidth="1"/>
    <col min="13808" max="13808" width="7.75" style="1" customWidth="1"/>
    <col min="13809" max="13809" width="13.125" style="1" customWidth="1"/>
    <col min="13810" max="13830" width="4.625" style="1" customWidth="1"/>
    <col min="13831" max="13831" width="9" style="1"/>
    <col min="13832" max="13832" width="3" style="1" customWidth="1"/>
    <col min="13833" max="14062" width="9" style="1"/>
    <col min="14063" max="14063" width="2.125" style="1" customWidth="1"/>
    <col min="14064" max="14064" width="7.75" style="1" customWidth="1"/>
    <col min="14065" max="14065" width="13.125" style="1" customWidth="1"/>
    <col min="14066" max="14086" width="4.625" style="1" customWidth="1"/>
    <col min="14087" max="14087" width="9" style="1"/>
    <col min="14088" max="14088" width="3" style="1" customWidth="1"/>
    <col min="14089" max="14318" width="9" style="1"/>
    <col min="14319" max="14319" width="2.125" style="1" customWidth="1"/>
    <col min="14320" max="14320" width="7.75" style="1" customWidth="1"/>
    <col min="14321" max="14321" width="13.125" style="1" customWidth="1"/>
    <col min="14322" max="14342" width="4.625" style="1" customWidth="1"/>
    <col min="14343" max="14343" width="9" style="1"/>
    <col min="14344" max="14344" width="3" style="1" customWidth="1"/>
    <col min="14345" max="14574" width="9" style="1"/>
    <col min="14575" max="14575" width="2.125" style="1" customWidth="1"/>
    <col min="14576" max="14576" width="7.75" style="1" customWidth="1"/>
    <col min="14577" max="14577" width="13.125" style="1" customWidth="1"/>
    <col min="14578" max="14598" width="4.625" style="1" customWidth="1"/>
    <col min="14599" max="14599" width="9" style="1"/>
    <col min="14600" max="14600" width="3" style="1" customWidth="1"/>
    <col min="14601" max="14830" width="9" style="1"/>
    <col min="14831" max="14831" width="2.125" style="1" customWidth="1"/>
    <col min="14832" max="14832" width="7.75" style="1" customWidth="1"/>
    <col min="14833" max="14833" width="13.125" style="1" customWidth="1"/>
    <col min="14834" max="14854" width="4.625" style="1" customWidth="1"/>
    <col min="14855" max="14855" width="9" style="1"/>
    <col min="14856" max="14856" width="3" style="1" customWidth="1"/>
    <col min="14857" max="15086" width="9" style="1"/>
    <col min="15087" max="15087" width="2.125" style="1" customWidth="1"/>
    <col min="15088" max="15088" width="7.75" style="1" customWidth="1"/>
    <col min="15089" max="15089" width="13.125" style="1" customWidth="1"/>
    <col min="15090" max="15110" width="4.625" style="1" customWidth="1"/>
    <col min="15111" max="15111" width="9" style="1"/>
    <col min="15112" max="15112" width="3" style="1" customWidth="1"/>
    <col min="15113" max="15342" width="9" style="1"/>
    <col min="15343" max="15343" width="2.125" style="1" customWidth="1"/>
    <col min="15344" max="15344" width="7.75" style="1" customWidth="1"/>
    <col min="15345" max="15345" width="13.125" style="1" customWidth="1"/>
    <col min="15346" max="15366" width="4.625" style="1" customWidth="1"/>
    <col min="15367" max="15367" width="9" style="1"/>
    <col min="15368" max="15368" width="3" style="1" customWidth="1"/>
    <col min="15369" max="15598" width="9" style="1"/>
    <col min="15599" max="15599" width="2.125" style="1" customWidth="1"/>
    <col min="15600" max="15600" width="7.75" style="1" customWidth="1"/>
    <col min="15601" max="15601" width="13.125" style="1" customWidth="1"/>
    <col min="15602" max="15622" width="4.625" style="1" customWidth="1"/>
    <col min="15623" max="15623" width="9" style="1"/>
    <col min="15624" max="15624" width="3" style="1" customWidth="1"/>
    <col min="15625" max="15854" width="9" style="1"/>
    <col min="15855" max="15855" width="2.125" style="1" customWidth="1"/>
    <col min="15856" max="15856" width="7.75" style="1" customWidth="1"/>
    <col min="15857" max="15857" width="13.125" style="1" customWidth="1"/>
    <col min="15858" max="15878" width="4.625" style="1" customWidth="1"/>
    <col min="15879" max="15879" width="9" style="1"/>
    <col min="15880" max="15880" width="3" style="1" customWidth="1"/>
    <col min="15881" max="16110" width="9" style="1"/>
    <col min="16111" max="16111" width="2.125" style="1" customWidth="1"/>
    <col min="16112" max="16112" width="7.75" style="1" customWidth="1"/>
    <col min="16113" max="16113" width="13.125" style="1" customWidth="1"/>
    <col min="16114" max="16134" width="4.625" style="1" customWidth="1"/>
    <col min="16135" max="16135" width="9" style="1"/>
    <col min="16136" max="16136" width="3" style="1" customWidth="1"/>
    <col min="16137" max="16384" width="9" style="1"/>
  </cols>
  <sheetData>
    <row r="1" spans="1:11" ht="27.75" customHeight="1">
      <c r="A1" s="781" t="s">
        <v>132</v>
      </c>
      <c r="B1" s="782"/>
      <c r="C1" s="782"/>
      <c r="D1" s="782"/>
      <c r="E1" s="782"/>
      <c r="F1" s="782"/>
      <c r="G1" s="782"/>
      <c r="H1" s="782"/>
      <c r="I1" s="782"/>
      <c r="J1" s="782"/>
      <c r="K1" s="54">
        <v>2.4305555555555556E-2</v>
      </c>
    </row>
    <row r="2" spans="1:11" ht="21" customHeight="1">
      <c r="A2" s="2"/>
      <c r="B2" s="3"/>
      <c r="C2" s="3"/>
      <c r="D2" s="3"/>
      <c r="E2" s="3"/>
      <c r="F2" s="3"/>
      <c r="G2" s="3"/>
      <c r="H2" s="3"/>
      <c r="I2" s="3"/>
      <c r="J2" s="3"/>
    </row>
    <row r="3" spans="1:11" ht="21" customHeight="1" thickBot="1">
      <c r="A3" s="60" t="s">
        <v>90</v>
      </c>
      <c r="B3" s="783" t="s">
        <v>335</v>
      </c>
      <c r="C3" s="783"/>
      <c r="D3" s="783"/>
      <c r="E3" s="7"/>
      <c r="F3" s="8"/>
      <c r="G3" s="8"/>
      <c r="H3" s="8"/>
      <c r="I3" s="8"/>
      <c r="J3" s="50"/>
    </row>
    <row r="4" spans="1:11" ht="21" customHeight="1">
      <c r="A4" s="9" t="s">
        <v>102</v>
      </c>
      <c r="B4" s="10" t="s">
        <v>1</v>
      </c>
      <c r="C4" s="11" t="s">
        <v>2</v>
      </c>
      <c r="D4" s="11" t="s">
        <v>3</v>
      </c>
      <c r="E4" s="778" t="s">
        <v>4</v>
      </c>
      <c r="F4" s="779"/>
      <c r="G4" s="779"/>
      <c r="H4" s="779"/>
      <c r="I4" s="780"/>
      <c r="J4" s="51" t="s">
        <v>5</v>
      </c>
    </row>
    <row r="5" spans="1:11" ht="21" customHeight="1">
      <c r="A5" s="12">
        <v>45558</v>
      </c>
      <c r="B5" s="13">
        <v>1</v>
      </c>
      <c r="C5" s="14">
        <v>0.39583333333333331</v>
      </c>
      <c r="D5" s="15" t="s">
        <v>223</v>
      </c>
      <c r="E5" s="16" t="s">
        <v>228</v>
      </c>
      <c r="F5" s="33">
        <v>2</v>
      </c>
      <c r="G5" s="61" t="s">
        <v>98</v>
      </c>
      <c r="H5" s="62">
        <v>0</v>
      </c>
      <c r="I5" s="52" t="s">
        <v>225</v>
      </c>
      <c r="J5" s="53">
        <v>2</v>
      </c>
    </row>
    <row r="6" spans="1:11" ht="21" customHeight="1">
      <c r="A6" s="20" t="str">
        <f>"（"&amp;TEXT(A5,"aaa")&amp;"）"</f>
        <v>（月）</v>
      </c>
      <c r="B6" s="13">
        <v>2</v>
      </c>
      <c r="C6" s="21">
        <v>0.41319444444444442</v>
      </c>
      <c r="D6" s="15" t="s">
        <v>222</v>
      </c>
      <c r="E6" s="22" t="s">
        <v>226</v>
      </c>
      <c r="F6" s="33">
        <v>0</v>
      </c>
      <c r="G6" s="61" t="s">
        <v>98</v>
      </c>
      <c r="H6" s="62">
        <v>4</v>
      </c>
      <c r="I6" s="55" t="s">
        <v>227</v>
      </c>
      <c r="J6" s="53">
        <v>1</v>
      </c>
    </row>
    <row r="7" spans="1:11" ht="21" customHeight="1">
      <c r="A7" s="23" t="s">
        <v>103</v>
      </c>
      <c r="B7" s="13">
        <v>3</v>
      </c>
      <c r="C7" s="21">
        <v>0.43055555555555558</v>
      </c>
      <c r="D7" s="15" t="s">
        <v>222</v>
      </c>
      <c r="E7" s="22" t="s">
        <v>229</v>
      </c>
      <c r="F7" s="33">
        <v>0</v>
      </c>
      <c r="G7" s="61" t="s">
        <v>98</v>
      </c>
      <c r="H7" s="62">
        <v>3</v>
      </c>
      <c r="I7" s="55" t="s">
        <v>230</v>
      </c>
      <c r="J7" s="53">
        <v>4</v>
      </c>
    </row>
    <row r="8" spans="1:11" ht="21" customHeight="1">
      <c r="A8" s="24" t="s">
        <v>319</v>
      </c>
      <c r="B8" s="13">
        <v>4</v>
      </c>
      <c r="C8" s="21">
        <v>0.44791666666666669</v>
      </c>
      <c r="D8" s="15" t="s">
        <v>222</v>
      </c>
      <c r="E8" s="22" t="s">
        <v>228</v>
      </c>
      <c r="F8" s="33">
        <v>2</v>
      </c>
      <c r="G8" s="61" t="s">
        <v>98</v>
      </c>
      <c r="H8" s="62">
        <v>0</v>
      </c>
      <c r="I8" s="55" t="s">
        <v>231</v>
      </c>
      <c r="J8" s="53">
        <v>3</v>
      </c>
    </row>
    <row r="9" spans="1:11" ht="21" customHeight="1">
      <c r="A9" s="25" t="s">
        <v>21</v>
      </c>
      <c r="B9" s="13">
        <v>5</v>
      </c>
      <c r="C9" s="21">
        <v>0.46527777777777773</v>
      </c>
      <c r="D9" s="15" t="s">
        <v>222</v>
      </c>
      <c r="E9" s="22" t="s">
        <v>225</v>
      </c>
      <c r="F9" s="33">
        <v>4</v>
      </c>
      <c r="G9" s="61" t="s">
        <v>98</v>
      </c>
      <c r="H9" s="62">
        <v>0</v>
      </c>
      <c r="I9" s="55" t="s">
        <v>226</v>
      </c>
      <c r="J9" s="53">
        <v>7</v>
      </c>
    </row>
    <row r="10" spans="1:11" ht="21" customHeight="1">
      <c r="A10" s="26" t="s">
        <v>321</v>
      </c>
      <c r="B10" s="27">
        <v>6</v>
      </c>
      <c r="C10" s="21">
        <v>0.4826388888888889</v>
      </c>
      <c r="D10" s="15" t="s">
        <v>222</v>
      </c>
      <c r="E10" s="22" t="s">
        <v>229</v>
      </c>
      <c r="F10" s="33">
        <v>1</v>
      </c>
      <c r="G10" s="61" t="s">
        <v>98</v>
      </c>
      <c r="H10" s="62">
        <v>5</v>
      </c>
      <c r="I10" s="55" t="s">
        <v>227</v>
      </c>
      <c r="J10" s="53">
        <v>5</v>
      </c>
    </row>
    <row r="11" spans="1:11" ht="21" customHeight="1">
      <c r="A11" s="12" t="s">
        <v>322</v>
      </c>
      <c r="B11" s="27">
        <v>7</v>
      </c>
      <c r="C11" s="21">
        <v>0.49305555555555558</v>
      </c>
      <c r="D11" s="15" t="s">
        <v>222</v>
      </c>
      <c r="E11" s="22" t="s">
        <v>231</v>
      </c>
      <c r="F11" s="33">
        <v>0</v>
      </c>
      <c r="G11" s="61" t="s">
        <v>98</v>
      </c>
      <c r="H11" s="62">
        <v>0</v>
      </c>
      <c r="I11" s="55" t="s">
        <v>230</v>
      </c>
      <c r="J11" s="53">
        <v>6</v>
      </c>
    </row>
    <row r="12" spans="1:11" ht="21" customHeight="1">
      <c r="A12" s="200" t="s">
        <v>105</v>
      </c>
      <c r="B12" s="27">
        <v>8</v>
      </c>
      <c r="C12" s="21"/>
      <c r="D12" s="15"/>
      <c r="E12" s="22"/>
      <c r="F12" s="33"/>
      <c r="G12" s="61"/>
      <c r="H12" s="62"/>
      <c r="I12" s="55"/>
      <c r="J12" s="53"/>
    </row>
    <row r="13" spans="1:11" ht="21" customHeight="1">
      <c r="A13" s="12"/>
      <c r="B13" s="27">
        <v>9</v>
      </c>
      <c r="C13" s="21"/>
      <c r="D13" s="15"/>
      <c r="E13" s="30"/>
      <c r="F13" s="33"/>
      <c r="G13" s="61"/>
      <c r="H13" s="62"/>
      <c r="I13" s="55"/>
      <c r="J13" s="53"/>
    </row>
    <row r="14" spans="1:11" ht="21" customHeight="1" thickBot="1">
      <c r="A14" s="173"/>
      <c r="B14" s="27">
        <v>10</v>
      </c>
      <c r="C14" s="21"/>
      <c r="D14" s="15"/>
      <c r="E14" s="22"/>
      <c r="F14" s="33"/>
      <c r="G14" s="61"/>
      <c r="H14" s="62"/>
      <c r="I14" s="55"/>
      <c r="J14" s="53"/>
    </row>
    <row r="15" spans="1:11" ht="21.75" customHeight="1">
      <c r="A15" s="29" t="s">
        <v>104</v>
      </c>
      <c r="B15" s="27">
        <v>11</v>
      </c>
      <c r="C15" s="21"/>
      <c r="D15" s="15"/>
      <c r="E15" s="22"/>
      <c r="F15" s="33"/>
      <c r="G15" s="61"/>
      <c r="H15" s="62"/>
      <c r="I15" s="55"/>
      <c r="J15" s="53"/>
    </row>
    <row r="16" spans="1:11" ht="21.75" customHeight="1">
      <c r="A16" s="26" t="s">
        <v>325</v>
      </c>
      <c r="B16" s="27">
        <v>12</v>
      </c>
      <c r="C16" s="21"/>
      <c r="D16" s="15"/>
      <c r="E16" s="22"/>
      <c r="F16" s="33"/>
      <c r="G16" s="61"/>
      <c r="H16" s="62"/>
      <c r="I16" s="30"/>
      <c r="J16" s="53"/>
    </row>
    <row r="17" spans="1:10" ht="21.75" customHeight="1">
      <c r="A17" s="31"/>
      <c r="B17" s="27">
        <v>13</v>
      </c>
      <c r="C17" s="21"/>
      <c r="D17" s="15"/>
      <c r="E17" s="22"/>
      <c r="F17" s="33"/>
      <c r="G17" s="61"/>
      <c r="H17" s="62"/>
      <c r="I17" s="30"/>
      <c r="J17" s="53"/>
    </row>
    <row r="18" spans="1:10" ht="21.75" customHeight="1">
      <c r="A18" s="34"/>
      <c r="B18" s="27">
        <v>14</v>
      </c>
      <c r="C18" s="21"/>
      <c r="D18" s="15"/>
      <c r="E18" s="22"/>
      <c r="F18" s="33"/>
      <c r="G18" s="61"/>
      <c r="H18" s="62"/>
      <c r="I18" s="30"/>
      <c r="J18" s="53"/>
    </row>
    <row r="19" spans="1:10" ht="21.75" customHeight="1">
      <c r="A19" s="34"/>
      <c r="B19" s="27">
        <v>15</v>
      </c>
      <c r="C19" s="21"/>
      <c r="D19" s="15"/>
      <c r="E19" s="22"/>
      <c r="F19" s="33"/>
      <c r="G19" s="61"/>
      <c r="H19" s="62"/>
      <c r="I19" s="30"/>
      <c r="J19" s="53"/>
    </row>
    <row r="20" spans="1:10" ht="21.75" customHeight="1" thickBot="1">
      <c r="A20" s="35"/>
      <c r="B20" s="36"/>
      <c r="C20" s="37"/>
      <c r="D20" s="38"/>
      <c r="E20" s="32"/>
      <c r="F20" s="33"/>
      <c r="G20" s="33"/>
      <c r="H20" s="33"/>
      <c r="I20" s="30"/>
      <c r="J20" s="53"/>
    </row>
    <row r="21" spans="1:10" ht="21.75" customHeight="1" thickBot="1">
      <c r="A21" s="39"/>
      <c r="B21" s="40"/>
      <c r="C21" s="41"/>
      <c r="D21" s="40"/>
      <c r="E21" s="42"/>
      <c r="F21" s="43"/>
      <c r="G21" s="44"/>
      <c r="H21" s="44"/>
      <c r="I21" s="56"/>
      <c r="J21" s="57"/>
    </row>
    <row r="22" spans="1:10" ht="21" customHeight="1">
      <c r="A22" s="9" t="s">
        <v>102</v>
      </c>
      <c r="B22" s="10" t="s">
        <v>1</v>
      </c>
      <c r="C22" s="11" t="s">
        <v>2</v>
      </c>
      <c r="D22" s="11" t="s">
        <v>3</v>
      </c>
      <c r="E22" s="778" t="s">
        <v>4</v>
      </c>
      <c r="F22" s="779"/>
      <c r="G22" s="779"/>
      <c r="H22" s="779"/>
      <c r="I22" s="780"/>
      <c r="J22" s="51" t="s">
        <v>5</v>
      </c>
    </row>
    <row r="23" spans="1:10" ht="21" customHeight="1">
      <c r="A23" s="12">
        <v>45558</v>
      </c>
      <c r="B23" s="13">
        <v>1</v>
      </c>
      <c r="C23" s="14">
        <v>0.39583333333333331</v>
      </c>
      <c r="D23" s="15" t="s">
        <v>233</v>
      </c>
      <c r="E23" s="16" t="s">
        <v>234</v>
      </c>
      <c r="F23" s="33">
        <v>1</v>
      </c>
      <c r="G23" s="61" t="s">
        <v>98</v>
      </c>
      <c r="H23" s="62">
        <v>0</v>
      </c>
      <c r="I23" s="52" t="s">
        <v>246</v>
      </c>
      <c r="J23" s="53">
        <v>2</v>
      </c>
    </row>
    <row r="24" spans="1:10" ht="21" customHeight="1">
      <c r="A24" s="20" t="str">
        <f>"（"&amp;TEXT(A23,"aaa")&amp;"）"</f>
        <v>（月）</v>
      </c>
      <c r="B24" s="13">
        <v>2</v>
      </c>
      <c r="C24" s="21">
        <v>0.41319444444444442</v>
      </c>
      <c r="D24" s="15" t="s">
        <v>232</v>
      </c>
      <c r="E24" s="22" t="s">
        <v>238</v>
      </c>
      <c r="F24" s="33">
        <v>2</v>
      </c>
      <c r="G24" s="61" t="s">
        <v>98</v>
      </c>
      <c r="H24" s="62">
        <v>1</v>
      </c>
      <c r="I24" s="55" t="s">
        <v>239</v>
      </c>
      <c r="J24" s="53">
        <v>1</v>
      </c>
    </row>
    <row r="25" spans="1:10" ht="21" customHeight="1">
      <c r="A25" s="23" t="s">
        <v>103</v>
      </c>
      <c r="B25" s="13">
        <v>3</v>
      </c>
      <c r="C25" s="21">
        <v>0.43055555555555558</v>
      </c>
      <c r="D25" s="15" t="s">
        <v>232</v>
      </c>
      <c r="E25" s="22" t="s">
        <v>237</v>
      </c>
      <c r="F25" s="33">
        <v>1</v>
      </c>
      <c r="G25" s="61" t="s">
        <v>98</v>
      </c>
      <c r="H25" s="62">
        <v>0</v>
      </c>
      <c r="I25" s="55" t="s">
        <v>235</v>
      </c>
      <c r="J25" s="53">
        <v>4</v>
      </c>
    </row>
    <row r="26" spans="1:10" ht="21" customHeight="1">
      <c r="A26" s="24" t="s">
        <v>320</v>
      </c>
      <c r="B26" s="13">
        <v>4</v>
      </c>
      <c r="C26" s="21">
        <v>0.44791666666666669</v>
      </c>
      <c r="D26" s="15" t="s">
        <v>232</v>
      </c>
      <c r="E26" s="22" t="s">
        <v>234</v>
      </c>
      <c r="F26" s="33">
        <v>0</v>
      </c>
      <c r="G26" s="61" t="s">
        <v>98</v>
      </c>
      <c r="H26" s="62">
        <v>0</v>
      </c>
      <c r="I26" s="55" t="s">
        <v>242</v>
      </c>
      <c r="J26" s="53">
        <v>3</v>
      </c>
    </row>
    <row r="27" spans="1:10" ht="21" customHeight="1">
      <c r="A27" s="25" t="s">
        <v>21</v>
      </c>
      <c r="B27" s="13">
        <v>5</v>
      </c>
      <c r="C27" s="21">
        <v>0.46527777777777773</v>
      </c>
      <c r="D27" s="15" t="s">
        <v>232</v>
      </c>
      <c r="E27" s="22" t="s">
        <v>236</v>
      </c>
      <c r="F27" s="33">
        <v>2</v>
      </c>
      <c r="G27" s="61" t="s">
        <v>98</v>
      </c>
      <c r="H27" s="62">
        <v>0</v>
      </c>
      <c r="I27" s="55" t="s">
        <v>237</v>
      </c>
      <c r="J27" s="53">
        <v>6</v>
      </c>
    </row>
    <row r="28" spans="1:10" ht="21" customHeight="1">
      <c r="A28" s="26" t="s">
        <v>323</v>
      </c>
      <c r="B28" s="27">
        <v>6</v>
      </c>
      <c r="C28" s="21">
        <v>0.4826388888888889</v>
      </c>
      <c r="D28" s="15" t="s">
        <v>232</v>
      </c>
      <c r="E28" s="22" t="s">
        <v>239</v>
      </c>
      <c r="F28" s="33">
        <v>0</v>
      </c>
      <c r="G28" s="61" t="s">
        <v>98</v>
      </c>
      <c r="H28" s="62">
        <v>0</v>
      </c>
      <c r="I28" s="55" t="s">
        <v>235</v>
      </c>
      <c r="J28" s="53">
        <v>5</v>
      </c>
    </row>
    <row r="29" spans="1:10" ht="21" customHeight="1">
      <c r="A29" s="12" t="s">
        <v>324</v>
      </c>
      <c r="B29" s="27">
        <v>7</v>
      </c>
      <c r="C29" s="21"/>
      <c r="D29" s="15"/>
      <c r="E29" s="22"/>
      <c r="F29" s="33"/>
      <c r="G29" s="61"/>
      <c r="H29" s="62"/>
      <c r="I29" s="55"/>
      <c r="J29" s="53"/>
    </row>
    <row r="30" spans="1:10" ht="21" customHeight="1">
      <c r="A30" s="200" t="s">
        <v>105</v>
      </c>
      <c r="B30" s="27">
        <v>8</v>
      </c>
      <c r="C30" s="21"/>
      <c r="D30" s="15"/>
      <c r="E30" s="22"/>
      <c r="F30" s="33"/>
      <c r="G30" s="61"/>
      <c r="H30" s="62"/>
      <c r="I30" s="55"/>
      <c r="J30" s="53"/>
    </row>
    <row r="31" spans="1:10" ht="21" customHeight="1">
      <c r="A31" s="12"/>
      <c r="B31" s="27">
        <v>9</v>
      </c>
      <c r="C31" s="21"/>
      <c r="D31" s="15"/>
      <c r="E31" s="30"/>
      <c r="F31" s="33"/>
      <c r="G31" s="61"/>
      <c r="H31" s="62"/>
      <c r="I31" s="55"/>
      <c r="J31" s="53"/>
    </row>
    <row r="32" spans="1:10" ht="21" customHeight="1" thickBot="1">
      <c r="A32" s="173"/>
      <c r="B32" s="27">
        <v>10</v>
      </c>
      <c r="C32" s="21"/>
      <c r="D32" s="15"/>
      <c r="E32" s="22"/>
      <c r="F32" s="33"/>
      <c r="G32" s="61"/>
      <c r="H32" s="62"/>
      <c r="I32" s="55"/>
      <c r="J32" s="53"/>
    </row>
    <row r="33" spans="1:10" ht="21.75" customHeight="1">
      <c r="A33" s="29" t="s">
        <v>104</v>
      </c>
      <c r="B33" s="27">
        <v>11</v>
      </c>
      <c r="C33" s="21"/>
      <c r="D33" s="15"/>
      <c r="E33" s="22"/>
      <c r="F33" s="33"/>
      <c r="G33" s="61"/>
      <c r="H33" s="62"/>
      <c r="I33" s="55"/>
      <c r="J33" s="53"/>
    </row>
    <row r="34" spans="1:10" ht="21.75" customHeight="1">
      <c r="A34" s="26" t="s">
        <v>325</v>
      </c>
      <c r="B34" s="27">
        <v>12</v>
      </c>
      <c r="C34" s="21"/>
      <c r="D34" s="15"/>
      <c r="E34" s="22"/>
      <c r="F34" s="33"/>
      <c r="G34" s="61"/>
      <c r="H34" s="62"/>
      <c r="I34" s="30"/>
      <c r="J34" s="53"/>
    </row>
    <row r="35" spans="1:10" ht="21.75" customHeight="1">
      <c r="A35" s="31"/>
      <c r="B35" s="27">
        <v>13</v>
      </c>
      <c r="C35" s="21"/>
      <c r="D35" s="15"/>
      <c r="E35" s="22"/>
      <c r="F35" s="33"/>
      <c r="G35" s="61"/>
      <c r="H35" s="62"/>
      <c r="I35" s="30"/>
      <c r="J35" s="53"/>
    </row>
    <row r="36" spans="1:10" ht="21.75" customHeight="1">
      <c r="A36" s="34"/>
      <c r="B36" s="27">
        <v>14</v>
      </c>
      <c r="C36" s="21"/>
      <c r="D36" s="15"/>
      <c r="E36" s="22"/>
      <c r="F36" s="33"/>
      <c r="G36" s="61"/>
      <c r="H36" s="62"/>
      <c r="I36" s="30"/>
      <c r="J36" s="53"/>
    </row>
    <row r="37" spans="1:10" ht="21.75" customHeight="1">
      <c r="A37" s="34"/>
      <c r="B37" s="27">
        <v>15</v>
      </c>
      <c r="C37" s="21"/>
      <c r="D37" s="15"/>
      <c r="E37" s="22"/>
      <c r="F37" s="33"/>
      <c r="G37" s="61"/>
      <c r="H37" s="62"/>
      <c r="I37" s="55"/>
      <c r="J37" s="53"/>
    </row>
    <row r="38" spans="1:10" ht="21.75" customHeight="1" thickBot="1">
      <c r="A38" s="35"/>
      <c r="B38" s="36"/>
      <c r="C38" s="37"/>
      <c r="D38" s="38"/>
      <c r="E38" s="32"/>
      <c r="F38" s="33"/>
      <c r="G38" s="33"/>
      <c r="H38" s="33"/>
      <c r="I38" s="30"/>
      <c r="J38" s="59"/>
    </row>
    <row r="39" spans="1:10" ht="21.75" customHeight="1" thickBot="1">
      <c r="A39" s="364"/>
      <c r="B39" s="356"/>
      <c r="C39" s="357"/>
      <c r="D39" s="356"/>
      <c r="E39" s="358"/>
      <c r="F39" s="359"/>
      <c r="G39" s="359"/>
      <c r="H39" s="359"/>
      <c r="I39" s="358"/>
      <c r="J39" s="360"/>
    </row>
    <row r="40" spans="1:10" ht="21.75" customHeight="1">
      <c r="A40" s="9" t="s">
        <v>102</v>
      </c>
      <c r="B40" s="10" t="s">
        <v>1</v>
      </c>
      <c r="C40" s="11" t="s">
        <v>2</v>
      </c>
      <c r="D40" s="11" t="s">
        <v>3</v>
      </c>
      <c r="E40" s="778" t="s">
        <v>4</v>
      </c>
      <c r="F40" s="779"/>
      <c r="G40" s="779"/>
      <c r="H40" s="779"/>
      <c r="I40" s="780"/>
      <c r="J40" s="51" t="s">
        <v>5</v>
      </c>
    </row>
    <row r="41" spans="1:10" ht="21.75" customHeight="1">
      <c r="A41" s="12">
        <v>45600</v>
      </c>
      <c r="B41" s="13">
        <v>1</v>
      </c>
      <c r="C41" s="14">
        <v>0.39583333333333331</v>
      </c>
      <c r="D41" s="15" t="s">
        <v>248</v>
      </c>
      <c r="E41" s="16" t="s">
        <v>225</v>
      </c>
      <c r="F41" s="33">
        <v>1</v>
      </c>
      <c r="G41" s="61" t="s">
        <v>98</v>
      </c>
      <c r="H41" s="62">
        <v>0</v>
      </c>
      <c r="I41" s="52" t="s">
        <v>231</v>
      </c>
      <c r="J41" s="53">
        <v>2</v>
      </c>
    </row>
    <row r="42" spans="1:10" ht="21.75" customHeight="1">
      <c r="A42" s="20" t="str">
        <f>"（"&amp;TEXT(A41,"aaa")&amp;"）"</f>
        <v>（月）</v>
      </c>
      <c r="B42" s="13">
        <v>2</v>
      </c>
      <c r="C42" s="21">
        <v>0.40972222222222227</v>
      </c>
      <c r="D42" s="15" t="s">
        <v>247</v>
      </c>
      <c r="E42" s="22" t="s">
        <v>228</v>
      </c>
      <c r="F42" s="33">
        <v>2</v>
      </c>
      <c r="G42" s="61" t="s">
        <v>98</v>
      </c>
      <c r="H42" s="62">
        <v>2</v>
      </c>
      <c r="I42" s="55" t="s">
        <v>241</v>
      </c>
      <c r="J42" s="53">
        <v>1</v>
      </c>
    </row>
    <row r="43" spans="1:10" ht="21.75" customHeight="1">
      <c r="A43" s="23" t="s">
        <v>103</v>
      </c>
      <c r="B43" s="13">
        <v>3</v>
      </c>
      <c r="C43" s="21">
        <v>0.4236111111111111</v>
      </c>
      <c r="D43" s="15" t="s">
        <v>247</v>
      </c>
      <c r="E43" s="22" t="s">
        <v>226</v>
      </c>
      <c r="F43" s="33">
        <v>0</v>
      </c>
      <c r="G43" s="61" t="s">
        <v>98</v>
      </c>
      <c r="H43" s="62">
        <v>4</v>
      </c>
      <c r="I43" s="55" t="s">
        <v>240</v>
      </c>
      <c r="J43" s="53">
        <v>4</v>
      </c>
    </row>
    <row r="44" spans="1:10" ht="21.75" customHeight="1">
      <c r="A44" s="24" t="s">
        <v>379</v>
      </c>
      <c r="B44" s="13">
        <v>4</v>
      </c>
      <c r="C44" s="21">
        <v>0.4375</v>
      </c>
      <c r="D44" s="15" t="s">
        <v>247</v>
      </c>
      <c r="E44" s="22" t="s">
        <v>229</v>
      </c>
      <c r="F44" s="33">
        <v>0</v>
      </c>
      <c r="G44" s="61" t="s">
        <v>98</v>
      </c>
      <c r="H44" s="62">
        <v>2</v>
      </c>
      <c r="I44" s="55" t="s">
        <v>231</v>
      </c>
      <c r="J44" s="53">
        <v>3</v>
      </c>
    </row>
    <row r="45" spans="1:10" ht="21.75" customHeight="1">
      <c r="A45" s="25" t="s">
        <v>21</v>
      </c>
      <c r="B45" s="13">
        <v>5</v>
      </c>
      <c r="C45" s="21">
        <v>0.4513888888888889</v>
      </c>
      <c r="D45" s="15" t="s">
        <v>247</v>
      </c>
      <c r="E45" s="22" t="s">
        <v>241</v>
      </c>
      <c r="F45" s="33">
        <v>1</v>
      </c>
      <c r="G45" s="61" t="s">
        <v>98</v>
      </c>
      <c r="H45" s="62">
        <v>0</v>
      </c>
      <c r="I45" s="55" t="s">
        <v>225</v>
      </c>
      <c r="J45" s="53">
        <v>7</v>
      </c>
    </row>
    <row r="46" spans="1:10" ht="21.75" customHeight="1">
      <c r="A46" s="26" t="s">
        <v>381</v>
      </c>
      <c r="B46" s="27">
        <v>6</v>
      </c>
      <c r="C46" s="21">
        <v>0.46527777777777773</v>
      </c>
      <c r="D46" s="15" t="s">
        <v>247</v>
      </c>
      <c r="E46" s="22" t="s">
        <v>240</v>
      </c>
      <c r="F46" s="33">
        <v>0</v>
      </c>
      <c r="G46" s="61" t="s">
        <v>98</v>
      </c>
      <c r="H46" s="62">
        <v>1</v>
      </c>
      <c r="I46" s="55" t="s">
        <v>228</v>
      </c>
      <c r="J46" s="53">
        <v>5</v>
      </c>
    </row>
    <row r="47" spans="1:10" ht="21.75" customHeight="1">
      <c r="A47" s="12" t="s">
        <v>382</v>
      </c>
      <c r="B47" s="27">
        <v>7</v>
      </c>
      <c r="C47" s="21">
        <v>0.47916666666666669</v>
      </c>
      <c r="D47" s="15" t="s">
        <v>247</v>
      </c>
      <c r="E47" s="22" t="s">
        <v>226</v>
      </c>
      <c r="F47" s="33">
        <v>0</v>
      </c>
      <c r="G47" s="61" t="s">
        <v>98</v>
      </c>
      <c r="H47" s="62">
        <v>0</v>
      </c>
      <c r="I47" s="55" t="s">
        <v>229</v>
      </c>
      <c r="J47" s="53">
        <v>6</v>
      </c>
    </row>
    <row r="48" spans="1:10" ht="21.75" customHeight="1">
      <c r="A48" s="200" t="s">
        <v>105</v>
      </c>
      <c r="B48" s="27">
        <v>8</v>
      </c>
      <c r="C48" s="21"/>
      <c r="D48" s="15"/>
      <c r="E48" s="22"/>
      <c r="F48" s="33"/>
      <c r="G48" s="61" t="s">
        <v>98</v>
      </c>
      <c r="H48" s="62"/>
      <c r="I48" s="55"/>
      <c r="J48" s="53"/>
    </row>
    <row r="49" spans="1:10" ht="21.75" customHeight="1">
      <c r="A49" s="12"/>
      <c r="B49" s="27">
        <v>9</v>
      </c>
      <c r="C49" s="21"/>
      <c r="D49" s="15"/>
      <c r="E49" s="30"/>
      <c r="F49" s="33"/>
      <c r="G49" s="61"/>
      <c r="H49" s="62"/>
      <c r="I49" s="55"/>
      <c r="J49" s="53"/>
    </row>
    <row r="50" spans="1:10" ht="21.75" customHeight="1" thickBot="1">
      <c r="A50" s="173"/>
      <c r="B50" s="27">
        <v>10</v>
      </c>
      <c r="C50" s="21"/>
      <c r="D50" s="15"/>
      <c r="E50" s="22"/>
      <c r="F50" s="33"/>
      <c r="G50" s="61"/>
      <c r="H50" s="62"/>
      <c r="I50" s="55"/>
      <c r="J50" s="53"/>
    </row>
    <row r="51" spans="1:10" ht="21.75" customHeight="1">
      <c r="A51" s="29" t="s">
        <v>104</v>
      </c>
      <c r="B51" s="27">
        <v>11</v>
      </c>
      <c r="C51" s="21"/>
      <c r="D51" s="15"/>
      <c r="E51" s="22"/>
      <c r="F51" s="33"/>
      <c r="G51" s="61"/>
      <c r="H51" s="62"/>
      <c r="I51" s="55"/>
      <c r="J51" s="53"/>
    </row>
    <row r="52" spans="1:10" ht="21.75" customHeight="1">
      <c r="A52" s="26" t="s">
        <v>380</v>
      </c>
      <c r="B52" s="27">
        <v>12</v>
      </c>
      <c r="C52" s="21"/>
      <c r="D52" s="15"/>
      <c r="E52" s="22"/>
      <c r="F52" s="33"/>
      <c r="G52" s="61"/>
      <c r="H52" s="62"/>
      <c r="I52" s="30"/>
      <c r="J52" s="53"/>
    </row>
    <row r="53" spans="1:10" ht="21.75" customHeight="1">
      <c r="A53" s="31"/>
      <c r="B53" s="27">
        <v>13</v>
      </c>
      <c r="C53" s="21"/>
      <c r="D53" s="15"/>
      <c r="E53" s="22"/>
      <c r="F53" s="33"/>
      <c r="G53" s="61"/>
      <c r="H53" s="62"/>
      <c r="I53" s="30"/>
      <c r="J53" s="53"/>
    </row>
    <row r="54" spans="1:10" ht="21" customHeight="1">
      <c r="A54" s="34"/>
      <c r="B54" s="27">
        <v>14</v>
      </c>
      <c r="C54" s="21"/>
      <c r="D54" s="15"/>
      <c r="E54" s="22"/>
      <c r="F54" s="33"/>
      <c r="G54" s="61"/>
      <c r="H54" s="62"/>
      <c r="I54" s="30"/>
      <c r="J54" s="53"/>
    </row>
    <row r="55" spans="1:10" ht="21" customHeight="1">
      <c r="A55" s="34"/>
      <c r="B55" s="27">
        <v>15</v>
      </c>
      <c r="C55" s="21"/>
      <c r="D55" s="15"/>
      <c r="E55" s="22"/>
      <c r="F55" s="33"/>
      <c r="G55" s="61"/>
      <c r="H55" s="62"/>
      <c r="I55" s="30"/>
      <c r="J55" s="53"/>
    </row>
    <row r="56" spans="1:10" ht="21" customHeight="1" thickBot="1">
      <c r="A56" s="35"/>
      <c r="B56" s="36"/>
      <c r="C56" s="37"/>
      <c r="D56" s="38"/>
      <c r="E56" s="32"/>
      <c r="F56" s="33"/>
      <c r="G56" s="33"/>
      <c r="H56" s="33"/>
      <c r="I56" s="30"/>
      <c r="J56" s="53"/>
    </row>
    <row r="57" spans="1:10" ht="21" customHeight="1" thickBot="1">
      <c r="A57" s="784"/>
      <c r="B57" s="784"/>
      <c r="C57" s="784"/>
      <c r="D57" s="784"/>
      <c r="E57" s="784"/>
      <c r="F57" s="784"/>
      <c r="G57" s="784"/>
      <c r="H57" s="784"/>
      <c r="I57" s="784"/>
      <c r="J57" s="784"/>
    </row>
    <row r="58" spans="1:10" ht="21" customHeight="1">
      <c r="A58" s="9" t="s">
        <v>102</v>
      </c>
      <c r="B58" s="10" t="s">
        <v>1</v>
      </c>
      <c r="C58" s="11" t="s">
        <v>2</v>
      </c>
      <c r="D58" s="11" t="s">
        <v>3</v>
      </c>
      <c r="E58" s="778" t="s">
        <v>4</v>
      </c>
      <c r="F58" s="779"/>
      <c r="G58" s="779"/>
      <c r="H58" s="779"/>
      <c r="I58" s="780"/>
      <c r="J58" s="51" t="s">
        <v>5</v>
      </c>
    </row>
    <row r="59" spans="1:10" ht="21" customHeight="1">
      <c r="A59" s="12">
        <v>45600</v>
      </c>
      <c r="B59" s="13">
        <v>1</v>
      </c>
      <c r="C59" s="14">
        <v>0.39583333333333331</v>
      </c>
      <c r="D59" s="15" t="s">
        <v>233</v>
      </c>
      <c r="E59" s="16" t="s">
        <v>242</v>
      </c>
      <c r="F59" s="33">
        <v>0</v>
      </c>
      <c r="G59" s="61" t="s">
        <v>98</v>
      </c>
      <c r="H59" s="62">
        <v>1</v>
      </c>
      <c r="I59" s="52" t="s">
        <v>237</v>
      </c>
      <c r="J59" s="53">
        <v>2</v>
      </c>
    </row>
    <row r="60" spans="1:10" ht="21" customHeight="1">
      <c r="A60" s="20" t="str">
        <f>"（"&amp;TEXT(A59,"aaa")&amp;"）"</f>
        <v>（月）</v>
      </c>
      <c r="B60" s="13">
        <v>2</v>
      </c>
      <c r="C60" s="21">
        <v>0.40972222222222227</v>
      </c>
      <c r="D60" s="15" t="s">
        <v>233</v>
      </c>
      <c r="E60" s="22" t="s">
        <v>234</v>
      </c>
      <c r="F60" s="33">
        <v>2</v>
      </c>
      <c r="G60" s="61" t="s">
        <v>98</v>
      </c>
      <c r="H60" s="62">
        <v>0</v>
      </c>
      <c r="I60" s="55" t="s">
        <v>239</v>
      </c>
      <c r="J60" s="53">
        <v>1</v>
      </c>
    </row>
    <row r="61" spans="1:10" ht="21" customHeight="1">
      <c r="A61" s="23" t="s">
        <v>103</v>
      </c>
      <c r="B61" s="13">
        <v>3</v>
      </c>
      <c r="C61" s="21">
        <v>0.4236111111111111</v>
      </c>
      <c r="D61" s="15" t="s">
        <v>233</v>
      </c>
      <c r="E61" s="22" t="s">
        <v>236</v>
      </c>
      <c r="F61" s="33">
        <v>1</v>
      </c>
      <c r="G61" s="61" t="s">
        <v>98</v>
      </c>
      <c r="H61" s="62">
        <v>3</v>
      </c>
      <c r="I61" s="55" t="s">
        <v>235</v>
      </c>
      <c r="J61" s="53">
        <v>4</v>
      </c>
    </row>
    <row r="62" spans="1:10" ht="21" customHeight="1">
      <c r="A62" s="24" t="s">
        <v>390</v>
      </c>
      <c r="B62" s="13">
        <v>4</v>
      </c>
      <c r="C62" s="21">
        <v>0.4375</v>
      </c>
      <c r="D62" s="15" t="s">
        <v>233</v>
      </c>
      <c r="E62" s="22" t="s">
        <v>234</v>
      </c>
      <c r="F62" s="33">
        <v>0</v>
      </c>
      <c r="G62" s="61" t="s">
        <v>98</v>
      </c>
      <c r="H62" s="62">
        <v>1</v>
      </c>
      <c r="I62" s="55" t="s">
        <v>237</v>
      </c>
      <c r="J62" s="53">
        <v>3</v>
      </c>
    </row>
    <row r="63" spans="1:10" ht="21" customHeight="1">
      <c r="A63" s="25" t="s">
        <v>21</v>
      </c>
      <c r="B63" s="13">
        <v>5</v>
      </c>
      <c r="C63" s="21">
        <v>0.4513888888888889</v>
      </c>
      <c r="D63" s="15" t="s">
        <v>233</v>
      </c>
      <c r="E63" s="22" t="s">
        <v>242</v>
      </c>
      <c r="F63" s="33">
        <v>1</v>
      </c>
      <c r="G63" s="61" t="s">
        <v>98</v>
      </c>
      <c r="H63" s="62">
        <v>0</v>
      </c>
      <c r="I63" s="55" t="s">
        <v>235</v>
      </c>
      <c r="J63" s="53">
        <v>6</v>
      </c>
    </row>
    <row r="64" spans="1:10" ht="21" customHeight="1">
      <c r="A64" s="26" t="s">
        <v>383</v>
      </c>
      <c r="B64" s="27">
        <v>6</v>
      </c>
      <c r="C64" s="21">
        <v>0.46527777777777773</v>
      </c>
      <c r="D64" s="15" t="s">
        <v>233</v>
      </c>
      <c r="E64" s="22" t="s">
        <v>236</v>
      </c>
      <c r="F64" s="33">
        <v>0</v>
      </c>
      <c r="G64" s="61" t="s">
        <v>98</v>
      </c>
      <c r="H64" s="62">
        <v>4</v>
      </c>
      <c r="I64" s="55" t="s">
        <v>239</v>
      </c>
      <c r="J64" s="53">
        <v>5</v>
      </c>
    </row>
    <row r="65" spans="1:10" ht="21" customHeight="1">
      <c r="A65" s="12" t="s">
        <v>384</v>
      </c>
      <c r="B65" s="27">
        <v>7</v>
      </c>
      <c r="C65" s="21"/>
      <c r="D65" s="15"/>
      <c r="E65" s="22"/>
      <c r="F65" s="33"/>
      <c r="G65" s="61"/>
      <c r="H65" s="62"/>
      <c r="I65" s="55"/>
      <c r="J65" s="53"/>
    </row>
    <row r="66" spans="1:10" ht="21" customHeight="1">
      <c r="A66" s="200" t="s">
        <v>105</v>
      </c>
      <c r="B66" s="27">
        <v>8</v>
      </c>
      <c r="C66" s="21"/>
      <c r="D66" s="15"/>
      <c r="E66" s="22"/>
      <c r="F66" s="33"/>
      <c r="G66" s="61"/>
      <c r="H66" s="62"/>
      <c r="I66" s="55"/>
      <c r="J66" s="53"/>
    </row>
    <row r="67" spans="1:10" ht="21" customHeight="1">
      <c r="A67" s="12"/>
      <c r="B67" s="27">
        <v>9</v>
      </c>
      <c r="C67" s="21"/>
      <c r="D67" s="15"/>
      <c r="E67" s="30"/>
      <c r="F67" s="33"/>
      <c r="G67" s="61"/>
      <c r="H67" s="62"/>
      <c r="I67" s="55"/>
      <c r="J67" s="53"/>
    </row>
    <row r="68" spans="1:10" ht="21" customHeight="1" thickBot="1">
      <c r="A68" s="173"/>
      <c r="B68" s="27">
        <v>10</v>
      </c>
      <c r="C68" s="21"/>
      <c r="D68" s="15"/>
      <c r="E68" s="22"/>
      <c r="F68" s="33"/>
      <c r="G68" s="61"/>
      <c r="H68" s="62"/>
      <c r="I68" s="55"/>
      <c r="J68" s="53"/>
    </row>
    <row r="69" spans="1:10" ht="21.75" customHeight="1">
      <c r="A69" s="29" t="s">
        <v>104</v>
      </c>
      <c r="B69" s="27">
        <v>11</v>
      </c>
      <c r="C69" s="21"/>
      <c r="D69" s="15"/>
      <c r="E69" s="22"/>
      <c r="F69" s="33"/>
      <c r="G69" s="61"/>
      <c r="H69" s="62"/>
      <c r="I69" s="55"/>
      <c r="J69" s="53"/>
    </row>
    <row r="70" spans="1:10" ht="21.75" customHeight="1">
      <c r="A70" s="26" t="s">
        <v>380</v>
      </c>
      <c r="B70" s="27">
        <v>12</v>
      </c>
      <c r="C70" s="21"/>
      <c r="D70" s="15"/>
      <c r="E70" s="22"/>
      <c r="F70" s="33"/>
      <c r="G70" s="61"/>
      <c r="H70" s="62"/>
      <c r="I70" s="30"/>
      <c r="J70" s="53"/>
    </row>
    <row r="71" spans="1:10" ht="21.75" customHeight="1">
      <c r="A71" s="31"/>
      <c r="B71" s="27">
        <v>13</v>
      </c>
      <c r="C71" s="21"/>
      <c r="D71" s="15"/>
      <c r="E71" s="22"/>
      <c r="F71" s="33"/>
      <c r="G71" s="61"/>
      <c r="H71" s="62"/>
      <c r="I71" s="30"/>
      <c r="J71" s="53"/>
    </row>
    <row r="72" spans="1:10" ht="21.75" customHeight="1">
      <c r="A72" s="34"/>
      <c r="B72" s="27">
        <v>14</v>
      </c>
      <c r="C72" s="21"/>
      <c r="D72" s="15"/>
      <c r="E72" s="22"/>
      <c r="F72" s="33"/>
      <c r="G72" s="61"/>
      <c r="H72" s="62"/>
      <c r="I72" s="30"/>
      <c r="J72" s="53"/>
    </row>
    <row r="73" spans="1:10" ht="21.75" customHeight="1">
      <c r="A73" s="34"/>
      <c r="B73" s="27">
        <v>15</v>
      </c>
      <c r="C73" s="21"/>
      <c r="D73" s="15"/>
      <c r="E73" s="22"/>
      <c r="F73" s="33"/>
      <c r="G73" s="61"/>
      <c r="H73" s="62"/>
      <c r="I73" s="30"/>
      <c r="J73" s="53"/>
    </row>
    <row r="74" spans="1:10" ht="21.75" customHeight="1" thickBot="1">
      <c r="A74" s="35"/>
      <c r="B74" s="36"/>
      <c r="C74" s="37"/>
      <c r="D74" s="38"/>
      <c r="E74" s="32"/>
      <c r="F74" s="33"/>
      <c r="G74" s="33"/>
      <c r="H74" s="33"/>
      <c r="I74" s="30"/>
      <c r="J74" s="53"/>
    </row>
    <row r="75" spans="1:10" ht="21" customHeight="1" thickBot="1">
      <c r="A75" s="354"/>
      <c r="B75" s="354"/>
      <c r="C75" s="354"/>
      <c r="D75" s="354"/>
      <c r="E75" s="354"/>
      <c r="F75" s="354"/>
      <c r="G75" s="354"/>
      <c r="H75" s="354"/>
      <c r="I75" s="354"/>
      <c r="J75" s="354"/>
    </row>
    <row r="76" spans="1:10" ht="21.75" customHeight="1">
      <c r="A76" s="9" t="s">
        <v>102</v>
      </c>
      <c r="B76" s="10" t="s">
        <v>1</v>
      </c>
      <c r="C76" s="11" t="s">
        <v>2</v>
      </c>
      <c r="D76" s="11" t="s">
        <v>3</v>
      </c>
      <c r="E76" s="778" t="s">
        <v>4</v>
      </c>
      <c r="F76" s="779"/>
      <c r="G76" s="779"/>
      <c r="H76" s="779"/>
      <c r="I76" s="780"/>
      <c r="J76" s="51" t="s">
        <v>5</v>
      </c>
    </row>
    <row r="77" spans="1:10" ht="21.75" customHeight="1">
      <c r="A77" s="12">
        <v>45620</v>
      </c>
      <c r="B77" s="13">
        <v>1</v>
      </c>
      <c r="C77" s="14">
        <v>0.54166666666666663</v>
      </c>
      <c r="D77" s="15" t="s">
        <v>248</v>
      </c>
      <c r="E77" s="16" t="s">
        <v>228</v>
      </c>
      <c r="F77" s="33">
        <v>6</v>
      </c>
      <c r="G77" s="61" t="s">
        <v>98</v>
      </c>
      <c r="H77" s="62">
        <v>1</v>
      </c>
      <c r="I77" s="52" t="s">
        <v>229</v>
      </c>
      <c r="J77" s="53">
        <v>2</v>
      </c>
    </row>
    <row r="78" spans="1:10" ht="21.75" customHeight="1">
      <c r="A78" s="20" t="str">
        <f>"（"&amp;TEXT(A77,"aaa")&amp;"）"</f>
        <v>（日）</v>
      </c>
      <c r="B78" s="13">
        <v>2</v>
      </c>
      <c r="C78" s="21">
        <v>0.55555555555555558</v>
      </c>
      <c r="D78" s="15" t="s">
        <v>247</v>
      </c>
      <c r="E78" s="22" t="s">
        <v>231</v>
      </c>
      <c r="F78" s="33">
        <v>0</v>
      </c>
      <c r="G78" s="61" t="s">
        <v>98</v>
      </c>
      <c r="H78" s="62">
        <v>2</v>
      </c>
      <c r="I78" s="55" t="s">
        <v>241</v>
      </c>
      <c r="J78" s="53">
        <v>1</v>
      </c>
    </row>
    <row r="79" spans="1:10" ht="21.75" customHeight="1">
      <c r="A79" s="23" t="s">
        <v>103</v>
      </c>
      <c r="B79" s="13">
        <v>3</v>
      </c>
      <c r="C79" s="21">
        <v>0.56944444444444442</v>
      </c>
      <c r="D79" s="15" t="s">
        <v>247</v>
      </c>
      <c r="E79" s="22" t="s">
        <v>240</v>
      </c>
      <c r="F79" s="33">
        <v>1</v>
      </c>
      <c r="G79" s="61" t="s">
        <v>98</v>
      </c>
      <c r="H79" s="62">
        <v>1</v>
      </c>
      <c r="I79" s="55" t="s">
        <v>225</v>
      </c>
      <c r="J79" s="53">
        <v>4</v>
      </c>
    </row>
    <row r="80" spans="1:10" ht="21.75" customHeight="1">
      <c r="A80" s="24" t="s">
        <v>397</v>
      </c>
      <c r="B80" s="13">
        <v>4</v>
      </c>
      <c r="C80" s="21">
        <v>0.58333333333333337</v>
      </c>
      <c r="D80" s="15" t="s">
        <v>247</v>
      </c>
      <c r="E80" s="22" t="s">
        <v>226</v>
      </c>
      <c r="F80" s="33">
        <v>2</v>
      </c>
      <c r="G80" s="61" t="s">
        <v>98</v>
      </c>
      <c r="H80" s="62">
        <v>6</v>
      </c>
      <c r="I80" s="55" t="s">
        <v>228</v>
      </c>
      <c r="J80" s="53">
        <v>3</v>
      </c>
    </row>
    <row r="81" spans="1:10" ht="21.75" customHeight="1">
      <c r="A81" s="25" t="s">
        <v>21</v>
      </c>
      <c r="B81" s="13">
        <v>5</v>
      </c>
      <c r="C81" s="21">
        <v>0.59722222222222221</v>
      </c>
      <c r="D81" s="15" t="s">
        <v>247</v>
      </c>
      <c r="E81" s="22" t="s">
        <v>241</v>
      </c>
      <c r="F81" s="33">
        <v>1</v>
      </c>
      <c r="G81" s="61" t="s">
        <v>98</v>
      </c>
      <c r="H81" s="62">
        <v>3</v>
      </c>
      <c r="I81" s="55" t="s">
        <v>240</v>
      </c>
      <c r="J81" s="53">
        <v>7</v>
      </c>
    </row>
    <row r="82" spans="1:10" ht="21.75" customHeight="1">
      <c r="A82" s="26" t="s">
        <v>401</v>
      </c>
      <c r="B82" s="27">
        <v>6</v>
      </c>
      <c r="C82" s="21">
        <v>0.61111111111111105</v>
      </c>
      <c r="D82" s="15" t="s">
        <v>247</v>
      </c>
      <c r="E82" s="22" t="s">
        <v>229</v>
      </c>
      <c r="F82" s="33">
        <v>0</v>
      </c>
      <c r="G82" s="61" t="s">
        <v>98</v>
      </c>
      <c r="H82" s="62">
        <v>3</v>
      </c>
      <c r="I82" s="55" t="s">
        <v>225</v>
      </c>
      <c r="J82" s="53">
        <v>5</v>
      </c>
    </row>
    <row r="83" spans="1:10" ht="21.75" customHeight="1">
      <c r="A83" s="12" t="s">
        <v>402</v>
      </c>
      <c r="B83" s="27">
        <v>7</v>
      </c>
      <c r="C83" s="21">
        <v>0.625</v>
      </c>
      <c r="D83" s="15" t="s">
        <v>247</v>
      </c>
      <c r="E83" s="22" t="s">
        <v>226</v>
      </c>
      <c r="F83" s="33">
        <v>0</v>
      </c>
      <c r="G83" s="61" t="s">
        <v>98</v>
      </c>
      <c r="H83" s="62">
        <v>2</v>
      </c>
      <c r="I83" s="55" t="s">
        <v>231</v>
      </c>
      <c r="J83" s="53">
        <v>6</v>
      </c>
    </row>
    <row r="84" spans="1:10" ht="21.75" customHeight="1">
      <c r="A84" s="200" t="s">
        <v>105</v>
      </c>
      <c r="B84" s="27">
        <v>8</v>
      </c>
      <c r="C84" s="21"/>
      <c r="D84" s="15"/>
      <c r="E84" s="22"/>
      <c r="F84" s="33"/>
      <c r="G84" s="61"/>
      <c r="H84" s="62"/>
      <c r="I84" s="55"/>
      <c r="J84" s="53"/>
    </row>
    <row r="85" spans="1:10" ht="21.75" customHeight="1">
      <c r="A85" s="12"/>
      <c r="B85" s="27">
        <v>9</v>
      </c>
      <c r="C85" s="21"/>
      <c r="D85" s="15"/>
      <c r="E85" s="30"/>
      <c r="F85" s="33"/>
      <c r="G85" s="61"/>
      <c r="H85" s="62"/>
      <c r="I85" s="55"/>
      <c r="J85" s="53"/>
    </row>
    <row r="86" spans="1:10" ht="21.75" customHeight="1" thickBot="1">
      <c r="A86" s="173"/>
      <c r="B86" s="27">
        <v>10</v>
      </c>
      <c r="C86" s="21"/>
      <c r="D86" s="15"/>
      <c r="E86" s="22"/>
      <c r="F86" s="33"/>
      <c r="G86" s="61"/>
      <c r="H86" s="62"/>
      <c r="I86" s="55"/>
      <c r="J86" s="53"/>
    </row>
    <row r="87" spans="1:10" ht="21.75" customHeight="1">
      <c r="A87" s="29" t="s">
        <v>104</v>
      </c>
      <c r="B87" s="27">
        <v>11</v>
      </c>
      <c r="C87" s="21"/>
      <c r="D87" s="15"/>
      <c r="E87" s="22"/>
      <c r="F87" s="33"/>
      <c r="G87" s="61"/>
      <c r="H87" s="62"/>
      <c r="I87" s="55"/>
      <c r="J87" s="53"/>
    </row>
    <row r="88" spans="1:10" ht="21.75" customHeight="1">
      <c r="A88" s="26" t="s">
        <v>403</v>
      </c>
      <c r="B88" s="27">
        <v>12</v>
      </c>
      <c r="C88" s="21"/>
      <c r="D88" s="15"/>
      <c r="E88" s="22"/>
      <c r="F88" s="33"/>
      <c r="G88" s="61"/>
      <c r="H88" s="62"/>
      <c r="I88" s="30"/>
      <c r="J88" s="53"/>
    </row>
    <row r="89" spans="1:10" ht="21.75" customHeight="1">
      <c r="A89" s="31"/>
      <c r="B89" s="27">
        <v>13</v>
      </c>
      <c r="C89" s="21"/>
      <c r="D89" s="15"/>
      <c r="E89" s="22"/>
      <c r="F89" s="33"/>
      <c r="G89" s="61"/>
      <c r="H89" s="62"/>
      <c r="I89" s="30"/>
      <c r="J89" s="53"/>
    </row>
    <row r="90" spans="1:10" ht="21" customHeight="1">
      <c r="A90" s="34"/>
      <c r="B90" s="27">
        <v>14</v>
      </c>
      <c r="C90" s="21"/>
      <c r="D90" s="15"/>
      <c r="E90" s="22"/>
      <c r="F90" s="33"/>
      <c r="G90" s="61"/>
      <c r="H90" s="62"/>
      <c r="I90" s="30"/>
      <c r="J90" s="53"/>
    </row>
    <row r="91" spans="1:10" ht="21" customHeight="1">
      <c r="A91" s="34"/>
      <c r="B91" s="27">
        <v>15</v>
      </c>
      <c r="C91" s="21"/>
      <c r="D91" s="15"/>
      <c r="E91" s="22"/>
      <c r="F91" s="33"/>
      <c r="G91" s="61"/>
      <c r="H91" s="62"/>
      <c r="I91" s="30"/>
      <c r="J91" s="53"/>
    </row>
    <row r="92" spans="1:10" ht="21" customHeight="1" thickBot="1">
      <c r="A92" s="35"/>
      <c r="B92" s="36"/>
      <c r="C92" s="37"/>
      <c r="D92" s="38"/>
      <c r="E92" s="32"/>
      <c r="F92" s="33"/>
      <c r="G92" s="33"/>
      <c r="H92" s="33"/>
      <c r="I92" s="30"/>
      <c r="J92" s="53"/>
    </row>
    <row r="93" spans="1:10" ht="21" customHeight="1" thickBot="1">
      <c r="A93" s="784"/>
      <c r="B93" s="784"/>
      <c r="C93" s="784"/>
      <c r="D93" s="784"/>
      <c r="E93" s="784"/>
      <c r="F93" s="784"/>
      <c r="G93" s="784"/>
      <c r="H93" s="784"/>
      <c r="I93" s="784"/>
      <c r="J93" s="784"/>
    </row>
    <row r="94" spans="1:10" ht="21" customHeight="1">
      <c r="A94" s="9" t="s">
        <v>102</v>
      </c>
      <c r="B94" s="10" t="s">
        <v>1</v>
      </c>
      <c r="C94" s="11" t="s">
        <v>2</v>
      </c>
      <c r="D94" s="11" t="s">
        <v>3</v>
      </c>
      <c r="E94" s="778" t="s">
        <v>4</v>
      </c>
      <c r="F94" s="779"/>
      <c r="G94" s="779"/>
      <c r="H94" s="779"/>
      <c r="I94" s="780"/>
      <c r="J94" s="51" t="s">
        <v>5</v>
      </c>
    </row>
    <row r="95" spans="1:10" ht="21" customHeight="1">
      <c r="A95" s="12">
        <v>45620</v>
      </c>
      <c r="B95" s="13">
        <v>1</v>
      </c>
      <c r="C95" s="14">
        <v>0.5625</v>
      </c>
      <c r="D95" s="15" t="s">
        <v>233</v>
      </c>
      <c r="E95" s="16" t="s">
        <v>149</v>
      </c>
      <c r="F95" s="33">
        <v>3</v>
      </c>
      <c r="G95" s="61" t="s">
        <v>98</v>
      </c>
      <c r="H95" s="62">
        <v>0</v>
      </c>
      <c r="I95" s="52" t="s">
        <v>164</v>
      </c>
      <c r="J95" s="53">
        <v>3</v>
      </c>
    </row>
    <row r="96" spans="1:10" ht="21" customHeight="1">
      <c r="A96" s="20" t="str">
        <f>"（"&amp;TEXT(A95,"aaa")&amp;"）"</f>
        <v>（日）</v>
      </c>
      <c r="B96" s="13">
        <v>2</v>
      </c>
      <c r="C96" s="21">
        <v>0.57638888888888895</v>
      </c>
      <c r="D96" s="15" t="s">
        <v>233</v>
      </c>
      <c r="E96" s="22" t="s">
        <v>399</v>
      </c>
      <c r="F96" s="33">
        <v>5</v>
      </c>
      <c r="G96" s="61" t="s">
        <v>98</v>
      </c>
      <c r="H96" s="62">
        <v>0</v>
      </c>
      <c r="I96" s="55" t="s">
        <v>157</v>
      </c>
      <c r="J96" s="53">
        <v>1</v>
      </c>
    </row>
    <row r="97" spans="1:10" ht="21" customHeight="1">
      <c r="A97" s="23" t="s">
        <v>103</v>
      </c>
      <c r="B97" s="13">
        <v>3</v>
      </c>
      <c r="C97" s="21">
        <v>0.59027777777777779</v>
      </c>
      <c r="D97" s="15" t="s">
        <v>233</v>
      </c>
      <c r="E97" s="22" t="s">
        <v>239</v>
      </c>
      <c r="F97" s="33">
        <v>1</v>
      </c>
      <c r="G97" s="61" t="s">
        <v>98</v>
      </c>
      <c r="H97" s="62">
        <v>1</v>
      </c>
      <c r="I97" s="55" t="s">
        <v>237</v>
      </c>
      <c r="J97" s="53">
        <v>2</v>
      </c>
    </row>
    <row r="98" spans="1:10" ht="21" customHeight="1">
      <c r="A98" s="24" t="s">
        <v>398</v>
      </c>
      <c r="B98" s="13">
        <v>4</v>
      </c>
      <c r="C98" s="21"/>
      <c r="D98" s="15"/>
      <c r="E98" s="22"/>
      <c r="F98" s="33"/>
      <c r="G98" s="61"/>
      <c r="H98" s="62"/>
      <c r="I98" s="55"/>
      <c r="J98" s="53"/>
    </row>
    <row r="99" spans="1:10" ht="21" customHeight="1">
      <c r="A99" s="25" t="s">
        <v>21</v>
      </c>
      <c r="B99" s="13">
        <v>5</v>
      </c>
      <c r="C99" s="21"/>
      <c r="D99" s="15"/>
      <c r="E99" s="22"/>
      <c r="F99" s="33"/>
      <c r="G99" s="61"/>
      <c r="H99" s="62"/>
      <c r="I99" s="55"/>
      <c r="J99" s="53"/>
    </row>
    <row r="100" spans="1:10" ht="21" customHeight="1">
      <c r="A100" s="26" t="s">
        <v>400</v>
      </c>
      <c r="B100" s="27">
        <v>6</v>
      </c>
      <c r="C100" s="21"/>
      <c r="D100" s="15"/>
      <c r="E100" s="22"/>
      <c r="F100" s="33"/>
      <c r="G100" s="61"/>
      <c r="H100" s="62"/>
      <c r="I100" s="55"/>
      <c r="J100" s="53"/>
    </row>
    <row r="101" spans="1:10" ht="21" customHeight="1">
      <c r="A101" s="12"/>
      <c r="B101" s="27">
        <v>7</v>
      </c>
      <c r="C101" s="21"/>
      <c r="D101" s="15"/>
      <c r="E101" s="22"/>
      <c r="F101" s="33"/>
      <c r="G101" s="61"/>
      <c r="H101" s="62"/>
      <c r="I101" s="55"/>
      <c r="J101" s="53"/>
    </row>
    <row r="102" spans="1:10" ht="21" customHeight="1">
      <c r="A102" s="200" t="s">
        <v>105</v>
      </c>
      <c r="B102" s="27">
        <v>8</v>
      </c>
      <c r="C102" s="21"/>
      <c r="D102" s="15"/>
      <c r="E102" s="22"/>
      <c r="F102" s="33"/>
      <c r="G102" s="61"/>
      <c r="H102" s="62"/>
      <c r="I102" s="55"/>
      <c r="J102" s="53"/>
    </row>
    <row r="103" spans="1:10" ht="21" customHeight="1">
      <c r="A103" s="12"/>
      <c r="B103" s="27">
        <v>9</v>
      </c>
      <c r="C103" s="21"/>
      <c r="D103" s="15"/>
      <c r="E103" s="30"/>
      <c r="F103" s="33"/>
      <c r="G103" s="61"/>
      <c r="H103" s="62"/>
      <c r="I103" s="55"/>
      <c r="J103" s="53"/>
    </row>
    <row r="104" spans="1:10" ht="21" customHeight="1" thickBot="1">
      <c r="A104" s="173"/>
      <c r="B104" s="27">
        <v>10</v>
      </c>
      <c r="C104" s="21"/>
      <c r="D104" s="15"/>
      <c r="E104" s="22"/>
      <c r="F104" s="33"/>
      <c r="G104" s="61"/>
      <c r="H104" s="62"/>
      <c r="I104" s="55"/>
      <c r="J104" s="53"/>
    </row>
    <row r="105" spans="1:10" ht="21.75" customHeight="1">
      <c r="A105" s="29" t="s">
        <v>104</v>
      </c>
      <c r="B105" s="27">
        <v>11</v>
      </c>
      <c r="C105" s="21"/>
      <c r="D105" s="15"/>
      <c r="E105" s="22"/>
      <c r="F105" s="33"/>
      <c r="G105" s="61"/>
      <c r="H105" s="62"/>
      <c r="I105" s="55"/>
      <c r="J105" s="53"/>
    </row>
    <row r="106" spans="1:10" ht="21.75" customHeight="1">
      <c r="A106" s="26" t="s">
        <v>403</v>
      </c>
      <c r="B106" s="27">
        <v>12</v>
      </c>
      <c r="C106" s="21"/>
      <c r="D106" s="15"/>
      <c r="E106" s="22"/>
      <c r="F106" s="33"/>
      <c r="G106" s="61"/>
      <c r="H106" s="62"/>
      <c r="I106" s="30"/>
      <c r="J106" s="53"/>
    </row>
    <row r="107" spans="1:10" ht="21.75" customHeight="1" thickBot="1">
      <c r="A107" s="35"/>
      <c r="B107" s="36"/>
      <c r="C107" s="37"/>
      <c r="D107" s="38"/>
      <c r="E107" s="32"/>
      <c r="F107" s="49"/>
      <c r="G107" s="49"/>
      <c r="H107" s="49"/>
      <c r="I107" s="58"/>
      <c r="J107" s="59"/>
    </row>
    <row r="108" spans="1:10" ht="21.75" customHeight="1">
      <c r="A108" s="324"/>
      <c r="B108" s="221"/>
      <c r="C108" s="222"/>
      <c r="D108" s="221"/>
      <c r="E108" s="325"/>
      <c r="F108" s="185"/>
      <c r="G108" s="172"/>
      <c r="H108" s="172"/>
      <c r="I108" s="326"/>
      <c r="J108" s="265"/>
    </row>
    <row r="109" spans="1:10" ht="21.75" customHeight="1" thickBot="1">
      <c r="A109" s="4" t="s">
        <v>106</v>
      </c>
      <c r="B109" s="5"/>
      <c r="C109" s="6"/>
      <c r="D109" s="5"/>
      <c r="E109" s="7"/>
      <c r="F109" s="8"/>
      <c r="G109" s="8"/>
      <c r="H109" s="8"/>
      <c r="I109" s="8"/>
      <c r="J109" s="50"/>
    </row>
    <row r="110" spans="1:10" ht="21.75" customHeight="1">
      <c r="A110" s="9" t="s">
        <v>102</v>
      </c>
      <c r="B110" s="10" t="s">
        <v>1</v>
      </c>
      <c r="C110" s="11" t="s">
        <v>2</v>
      </c>
      <c r="D110" s="11" t="s">
        <v>3</v>
      </c>
      <c r="E110" s="778" t="s">
        <v>4</v>
      </c>
      <c r="F110" s="779"/>
      <c r="G110" s="779"/>
      <c r="H110" s="779"/>
      <c r="I110" s="780"/>
      <c r="J110" s="51" t="s">
        <v>5</v>
      </c>
    </row>
    <row r="111" spans="1:10" ht="21.75" customHeight="1">
      <c r="A111" s="12">
        <v>45634</v>
      </c>
      <c r="B111" s="13">
        <v>1</v>
      </c>
      <c r="C111" s="14">
        <v>0.39583333333333331</v>
      </c>
      <c r="D111" s="15">
        <v>11</v>
      </c>
      <c r="E111" s="16" t="s">
        <v>499</v>
      </c>
      <c r="F111" s="33">
        <v>3</v>
      </c>
      <c r="G111" s="61" t="s">
        <v>98</v>
      </c>
      <c r="H111" s="62">
        <v>1</v>
      </c>
      <c r="I111" s="52" t="s">
        <v>497</v>
      </c>
      <c r="J111" s="53">
        <v>13</v>
      </c>
    </row>
    <row r="112" spans="1:10" ht="21.75" customHeight="1">
      <c r="A112" s="20" t="str">
        <f>"（"&amp;TEXT(A111,"aaa")&amp;"）"</f>
        <v>（日）</v>
      </c>
      <c r="B112" s="13">
        <v>2</v>
      </c>
      <c r="C112" s="21">
        <v>0.41666666666666669</v>
      </c>
      <c r="D112" s="15">
        <v>13</v>
      </c>
      <c r="E112" s="22" t="s">
        <v>158</v>
      </c>
      <c r="F112" s="33">
        <v>0</v>
      </c>
      <c r="G112" s="647" t="s">
        <v>564</v>
      </c>
      <c r="H112" s="62">
        <v>0</v>
      </c>
      <c r="I112" s="55" t="s">
        <v>149</v>
      </c>
      <c r="J112" s="53">
        <v>11</v>
      </c>
    </row>
    <row r="113" spans="1:10" ht="21.75" customHeight="1">
      <c r="A113" s="23" t="s">
        <v>103</v>
      </c>
      <c r="B113" s="13">
        <v>3</v>
      </c>
      <c r="C113" s="21">
        <v>0.43055555555555558</v>
      </c>
      <c r="D113" s="15" t="s">
        <v>503</v>
      </c>
      <c r="E113" s="22" t="s">
        <v>230</v>
      </c>
      <c r="F113" s="33">
        <v>0</v>
      </c>
      <c r="G113" s="61" t="s">
        <v>98</v>
      </c>
      <c r="H113" s="62">
        <v>4</v>
      </c>
      <c r="I113" s="55" t="s">
        <v>151</v>
      </c>
      <c r="J113" s="53" t="s">
        <v>508</v>
      </c>
    </row>
    <row r="114" spans="1:10" ht="21" customHeight="1">
      <c r="A114" s="24" t="s">
        <v>501</v>
      </c>
      <c r="B114" s="13">
        <v>4</v>
      </c>
      <c r="C114" s="21">
        <v>0.44444444444444442</v>
      </c>
      <c r="D114" s="15">
        <v>16</v>
      </c>
      <c r="E114" s="22" t="s">
        <v>158</v>
      </c>
      <c r="F114" s="33">
        <v>1</v>
      </c>
      <c r="G114" s="61" t="s">
        <v>98</v>
      </c>
      <c r="H114" s="62">
        <v>0</v>
      </c>
      <c r="I114" s="55" t="s">
        <v>143</v>
      </c>
      <c r="J114" s="53" t="s">
        <v>504</v>
      </c>
    </row>
    <row r="115" spans="1:10" ht="21.75" customHeight="1">
      <c r="A115" s="25" t="s">
        <v>21</v>
      </c>
      <c r="B115" s="13">
        <v>5</v>
      </c>
      <c r="C115" s="21"/>
      <c r="D115" s="15"/>
      <c r="E115" s="22"/>
      <c r="F115" s="33"/>
      <c r="G115" s="61" t="s">
        <v>98</v>
      </c>
      <c r="H115" s="62"/>
      <c r="I115" s="55"/>
      <c r="J115" s="53"/>
    </row>
    <row r="116" spans="1:10" ht="21.75" customHeight="1">
      <c r="A116" s="322" t="s">
        <v>509</v>
      </c>
      <c r="B116" s="27">
        <v>6</v>
      </c>
      <c r="C116" s="21"/>
      <c r="D116" s="15"/>
      <c r="E116" s="22"/>
      <c r="F116" s="33"/>
      <c r="G116" s="61"/>
      <c r="H116" s="62"/>
      <c r="I116" s="55"/>
      <c r="J116" s="53"/>
    </row>
    <row r="117" spans="1:10" ht="21.75" customHeight="1">
      <c r="A117" s="323" t="s">
        <v>499</v>
      </c>
      <c r="B117" s="27">
        <v>7</v>
      </c>
      <c r="C117" s="21"/>
      <c r="D117" s="15"/>
      <c r="E117" s="22"/>
      <c r="F117" s="33"/>
      <c r="G117" s="61"/>
      <c r="H117" s="62"/>
      <c r="I117" s="55"/>
      <c r="J117" s="53"/>
    </row>
    <row r="118" spans="1:10" ht="21.75" customHeight="1">
      <c r="A118" s="323" t="s">
        <v>510</v>
      </c>
      <c r="B118" s="27">
        <v>8</v>
      </c>
      <c r="C118" s="21"/>
      <c r="D118" s="15"/>
      <c r="E118" s="22"/>
      <c r="F118" s="33"/>
      <c r="G118" s="61"/>
      <c r="H118" s="62"/>
      <c r="I118" s="55"/>
      <c r="J118" s="53"/>
    </row>
    <row r="119" spans="1:10" ht="21.75" customHeight="1">
      <c r="A119" s="323" t="s">
        <v>506</v>
      </c>
      <c r="B119" s="27">
        <v>9</v>
      </c>
      <c r="C119" s="21"/>
      <c r="D119" s="15"/>
      <c r="E119" s="30"/>
      <c r="F119" s="33"/>
      <c r="G119" s="61"/>
      <c r="H119" s="62"/>
      <c r="I119" s="55"/>
      <c r="J119" s="53"/>
    </row>
    <row r="120" spans="1:10" ht="21.75" customHeight="1" thickBot="1">
      <c r="A120" s="173"/>
      <c r="B120" s="27">
        <v>10</v>
      </c>
      <c r="C120" s="21"/>
      <c r="D120" s="15"/>
      <c r="E120" s="22"/>
      <c r="F120" s="33"/>
      <c r="G120" s="61"/>
      <c r="H120" s="62"/>
      <c r="I120" s="55"/>
      <c r="J120" s="53"/>
    </row>
    <row r="121" spans="1:10" ht="21.75" customHeight="1">
      <c r="A121" s="29" t="s">
        <v>104</v>
      </c>
      <c r="B121" s="27">
        <v>11</v>
      </c>
      <c r="C121" s="21"/>
      <c r="D121" s="15"/>
      <c r="E121" s="22"/>
      <c r="F121" s="33"/>
      <c r="G121" s="61"/>
      <c r="H121" s="62"/>
      <c r="I121" s="55"/>
      <c r="J121" s="53"/>
    </row>
    <row r="122" spans="1:10" ht="21.75" customHeight="1" thickBot="1">
      <c r="A122" s="26" t="s">
        <v>511</v>
      </c>
      <c r="B122" s="27">
        <v>12</v>
      </c>
      <c r="C122" s="21"/>
      <c r="D122" s="15"/>
      <c r="E122" s="22"/>
      <c r="F122" s="33"/>
      <c r="G122" s="61"/>
      <c r="H122" s="62"/>
      <c r="I122" s="30"/>
      <c r="J122" s="59"/>
    </row>
    <row r="123" spans="1:10" ht="21.75" customHeight="1" thickBot="1">
      <c r="A123" s="35"/>
      <c r="B123" s="36"/>
      <c r="C123" s="37"/>
      <c r="D123" s="38"/>
      <c r="E123" s="32"/>
      <c r="F123" s="49"/>
      <c r="G123" s="49"/>
      <c r="H123" s="49"/>
      <c r="I123" s="58"/>
      <c r="J123" s="59"/>
    </row>
    <row r="124" spans="1:10" ht="21.75" customHeight="1" thickBot="1"/>
    <row r="125" spans="1:10" ht="21.75" customHeight="1">
      <c r="A125" s="9" t="s">
        <v>102</v>
      </c>
      <c r="B125" s="10" t="s">
        <v>1</v>
      </c>
      <c r="C125" s="11" t="s">
        <v>2</v>
      </c>
      <c r="D125" s="11" t="s">
        <v>3</v>
      </c>
      <c r="E125" s="778" t="s">
        <v>4</v>
      </c>
      <c r="F125" s="779"/>
      <c r="G125" s="779"/>
      <c r="H125" s="779"/>
      <c r="I125" s="780"/>
      <c r="J125" s="51" t="s">
        <v>5</v>
      </c>
    </row>
    <row r="126" spans="1:10" ht="21.75" customHeight="1">
      <c r="A126" s="12">
        <v>45634</v>
      </c>
      <c r="B126" s="13">
        <v>1</v>
      </c>
      <c r="C126" s="14">
        <v>0.39583333333333331</v>
      </c>
      <c r="D126" s="15">
        <v>12</v>
      </c>
      <c r="E126" s="16" t="s">
        <v>496</v>
      </c>
      <c r="F126" s="33">
        <v>0</v>
      </c>
      <c r="G126" s="647" t="s">
        <v>563</v>
      </c>
      <c r="H126" s="62">
        <v>0</v>
      </c>
      <c r="I126" s="52" t="s">
        <v>500</v>
      </c>
      <c r="J126" s="53">
        <v>14</v>
      </c>
    </row>
    <row r="127" spans="1:10" ht="21.75" customHeight="1">
      <c r="A127" s="20" t="str">
        <f>"（"&amp;TEXT(A126,"aaa")&amp;"）"</f>
        <v>（日）</v>
      </c>
      <c r="B127" s="13">
        <v>2</v>
      </c>
      <c r="C127" s="21">
        <v>0.41666666666666669</v>
      </c>
      <c r="D127" s="15">
        <v>14</v>
      </c>
      <c r="E127" s="22" t="s">
        <v>498</v>
      </c>
      <c r="F127" s="33">
        <v>0</v>
      </c>
      <c r="G127" s="647" t="s">
        <v>563</v>
      </c>
      <c r="H127" s="62">
        <v>0</v>
      </c>
      <c r="I127" s="55" t="s">
        <v>143</v>
      </c>
      <c r="J127" s="53">
        <v>12</v>
      </c>
    </row>
    <row r="128" spans="1:10" ht="21" customHeight="1">
      <c r="A128" s="23" t="s">
        <v>103</v>
      </c>
      <c r="B128" s="13">
        <v>3</v>
      </c>
      <c r="C128" s="21"/>
      <c r="D128" s="15"/>
      <c r="E128" s="22"/>
      <c r="F128" s="33"/>
      <c r="G128" s="61" t="s">
        <v>98</v>
      </c>
      <c r="H128" s="62"/>
      <c r="I128" s="55"/>
      <c r="J128" s="53"/>
    </row>
    <row r="129" spans="1:10" ht="18" customHeight="1">
      <c r="A129" s="24" t="s">
        <v>502</v>
      </c>
      <c r="B129" s="13">
        <v>4</v>
      </c>
      <c r="C129" s="21">
        <v>0.44444444444444442</v>
      </c>
      <c r="D129" s="15">
        <v>15</v>
      </c>
      <c r="E129" s="22" t="s">
        <v>149</v>
      </c>
      <c r="F129" s="33">
        <v>5</v>
      </c>
      <c r="G129" s="61" t="s">
        <v>98</v>
      </c>
      <c r="H129" s="62">
        <v>1</v>
      </c>
      <c r="I129" s="55" t="s">
        <v>565</v>
      </c>
      <c r="J129" s="53" t="s">
        <v>505</v>
      </c>
    </row>
    <row r="130" spans="1:10" ht="18" customHeight="1">
      <c r="A130" s="25" t="s">
        <v>21</v>
      </c>
      <c r="B130" s="13">
        <v>5</v>
      </c>
      <c r="C130" s="21"/>
      <c r="D130" s="15"/>
      <c r="E130" s="22"/>
      <c r="F130" s="33"/>
      <c r="G130" s="61"/>
      <c r="H130" s="62"/>
      <c r="I130" s="55"/>
      <c r="J130" s="53"/>
    </row>
    <row r="131" spans="1:10" ht="18" customHeight="1">
      <c r="A131" s="322" t="s">
        <v>509</v>
      </c>
      <c r="B131" s="27">
        <v>6</v>
      </c>
      <c r="C131" s="21"/>
      <c r="D131" s="15"/>
      <c r="E131" s="22"/>
      <c r="F131" s="33"/>
      <c r="G131" s="61"/>
      <c r="H131" s="62"/>
      <c r="I131" s="55"/>
      <c r="J131" s="53"/>
    </row>
    <row r="132" spans="1:10" ht="18" customHeight="1">
      <c r="A132" s="323" t="s">
        <v>499</v>
      </c>
      <c r="B132" s="27">
        <v>7</v>
      </c>
      <c r="C132" s="21"/>
      <c r="D132" s="15"/>
      <c r="E132" s="22"/>
      <c r="F132" s="33"/>
      <c r="G132" s="61"/>
      <c r="H132" s="62"/>
      <c r="I132" s="55"/>
      <c r="J132" s="53"/>
    </row>
    <row r="133" spans="1:10" ht="18" customHeight="1">
      <c r="A133" s="323" t="s">
        <v>510</v>
      </c>
      <c r="B133" s="27">
        <v>8</v>
      </c>
      <c r="C133" s="21"/>
      <c r="D133" s="15"/>
      <c r="E133" s="22"/>
      <c r="F133" s="33"/>
      <c r="G133" s="61"/>
      <c r="H133" s="62"/>
      <c r="I133" s="55"/>
      <c r="J133" s="53"/>
    </row>
    <row r="134" spans="1:10" ht="18" customHeight="1">
      <c r="A134" s="323" t="s">
        <v>507</v>
      </c>
      <c r="B134" s="27">
        <v>9</v>
      </c>
      <c r="C134" s="21"/>
      <c r="D134" s="15"/>
      <c r="E134" s="30"/>
      <c r="F134" s="33"/>
      <c r="G134" s="61"/>
      <c r="H134" s="62"/>
      <c r="I134" s="55"/>
      <c r="J134" s="53"/>
    </row>
    <row r="135" spans="1:10" ht="18" customHeight="1" thickBot="1">
      <c r="A135" s="173"/>
      <c r="B135" s="27">
        <v>10</v>
      </c>
      <c r="C135" s="21"/>
      <c r="D135" s="15"/>
      <c r="E135" s="22"/>
      <c r="F135" s="33"/>
      <c r="G135" s="61"/>
      <c r="H135" s="62"/>
      <c r="I135" s="55"/>
      <c r="J135" s="53"/>
    </row>
    <row r="136" spans="1:10" ht="18" customHeight="1">
      <c r="A136" s="29" t="s">
        <v>104</v>
      </c>
      <c r="B136" s="27">
        <v>11</v>
      </c>
      <c r="C136" s="21"/>
      <c r="D136" s="15"/>
      <c r="E136" s="22"/>
      <c r="F136" s="33"/>
      <c r="G136" s="61"/>
      <c r="H136" s="62"/>
      <c r="I136" s="55"/>
      <c r="J136" s="53"/>
    </row>
    <row r="137" spans="1:10" ht="17.25" thickBot="1">
      <c r="A137" s="26" t="s">
        <v>511</v>
      </c>
      <c r="B137" s="27">
        <v>12</v>
      </c>
      <c r="C137" s="21"/>
      <c r="D137" s="15"/>
      <c r="E137" s="22"/>
      <c r="F137" s="33"/>
      <c r="G137" s="61"/>
      <c r="H137" s="62"/>
      <c r="I137" s="30"/>
      <c r="J137" s="59"/>
    </row>
    <row r="138" spans="1:10" ht="17.25" thickBot="1">
      <c r="A138" s="35"/>
      <c r="B138" s="36"/>
      <c r="C138" s="37"/>
      <c r="D138" s="38"/>
      <c r="E138" s="32"/>
      <c r="F138" s="49"/>
      <c r="G138" s="49"/>
      <c r="H138" s="49"/>
      <c r="I138" s="58"/>
      <c r="J138" s="59"/>
    </row>
  </sheetData>
  <mergeCells count="12">
    <mergeCell ref="E125:I125"/>
    <mergeCell ref="E58:I58"/>
    <mergeCell ref="E110:I110"/>
    <mergeCell ref="A1:J1"/>
    <mergeCell ref="B3:D3"/>
    <mergeCell ref="E4:I4"/>
    <mergeCell ref="E22:I22"/>
    <mergeCell ref="E40:I40"/>
    <mergeCell ref="A57:J57"/>
    <mergeCell ref="E76:I76"/>
    <mergeCell ref="A93:J93"/>
    <mergeCell ref="E94:I94"/>
  </mergeCells>
  <phoneticPr fontId="36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N59"/>
  <sheetViews>
    <sheetView showGridLines="0" view="pageBreakPreview" zoomScale="85" zoomScaleNormal="85" zoomScaleSheetLayoutView="85" workbookViewId="0">
      <selection activeCell="AG7" sqref="AG7"/>
    </sheetView>
  </sheetViews>
  <sheetFormatPr defaultColWidth="3.625" defaultRowHeight="17.25"/>
  <cols>
    <col min="1" max="3" width="3.375" customWidth="1"/>
    <col min="4" max="4" width="3.25" style="63" customWidth="1"/>
    <col min="5" max="5" width="3.25" customWidth="1"/>
    <col min="6" max="7" width="3.25" style="63" customWidth="1"/>
    <col min="8" max="8" width="3.25" customWidth="1"/>
    <col min="9" max="19" width="3.25" style="63" customWidth="1"/>
    <col min="20" max="20" width="3.25" customWidth="1"/>
    <col min="21" max="22" width="3.25" style="63" customWidth="1"/>
    <col min="23" max="23" width="3.25" customWidth="1"/>
    <col min="24" max="25" width="3.25" style="63" customWidth="1"/>
    <col min="26" max="26" width="3.25" customWidth="1"/>
    <col min="27" max="27" width="3.25" style="63" customWidth="1"/>
    <col min="28" max="28" width="3.25" style="64" customWidth="1"/>
    <col min="29" max="31" width="3.25" customWidth="1"/>
    <col min="32" max="34" width="3.375" customWidth="1"/>
    <col min="35" max="37" width="3.25" customWidth="1"/>
    <col min="38" max="38" width="3.25" style="63" customWidth="1"/>
    <col min="39" max="39" width="3.25" customWidth="1"/>
    <col min="40" max="44" width="3.25" style="63" customWidth="1"/>
    <col min="45" max="45" width="3.25" customWidth="1"/>
    <col min="46" max="47" width="3.25" style="63" customWidth="1"/>
    <col min="48" max="48" width="3.25" customWidth="1"/>
    <col min="49" max="50" width="3.25" style="63" customWidth="1"/>
    <col min="51" max="51" width="3.25" customWidth="1"/>
    <col min="52" max="52" width="3.25" style="63" customWidth="1"/>
    <col min="53" max="53" width="3.25" style="64" customWidth="1"/>
    <col min="54" max="54" width="3.25" customWidth="1"/>
    <col min="55" max="56" width="2.75" customWidth="1"/>
    <col min="57" max="57" width="10.125" style="165" customWidth="1"/>
    <col min="58" max="58" width="6.875" style="165" customWidth="1"/>
    <col min="59" max="60" width="3.625" style="165" customWidth="1"/>
    <col min="61" max="61" width="12.125" style="165" customWidth="1"/>
    <col min="62" max="62" width="17.5" style="165" customWidth="1"/>
    <col min="63" max="63" width="2.875" style="165" customWidth="1"/>
    <col min="64" max="64" width="3.875" style="165" customWidth="1"/>
    <col min="65" max="65" width="2.875" customWidth="1"/>
    <col min="66" max="66" width="15.625" style="165" customWidth="1"/>
  </cols>
  <sheetData>
    <row r="1" spans="1:92" ht="27.7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87"/>
      <c r="W1" s="87"/>
      <c r="X1" s="766" t="s">
        <v>89</v>
      </c>
      <c r="Y1" s="766"/>
      <c r="Z1" s="766"/>
      <c r="AA1" s="766"/>
      <c r="AB1" s="766"/>
      <c r="AC1" s="766"/>
      <c r="AD1" s="766"/>
      <c r="AE1" s="766"/>
      <c r="AF1" s="766"/>
      <c r="AG1" s="766"/>
      <c r="AH1" s="766"/>
      <c r="AI1" s="87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7"/>
      <c r="BD1" s="67"/>
      <c r="BE1" s="201"/>
      <c r="BF1" s="201"/>
      <c r="BG1" s="201"/>
      <c r="BH1" s="201"/>
      <c r="BI1" s="201"/>
      <c r="BJ1" s="201"/>
      <c r="BK1" s="201"/>
      <c r="BL1" s="201"/>
      <c r="BM1" s="67"/>
      <c r="BN1" s="201"/>
    </row>
    <row r="2" spans="1:92" ht="12" customHeight="1">
      <c r="A2" s="66"/>
      <c r="B2" s="67"/>
      <c r="C2" s="67"/>
      <c r="D2" s="68"/>
      <c r="E2" s="67"/>
      <c r="F2" s="68"/>
      <c r="G2" s="68"/>
      <c r="H2" s="67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7"/>
      <c r="U2" s="68"/>
      <c r="V2" s="68"/>
      <c r="W2" s="67"/>
      <c r="X2" s="68"/>
      <c r="Y2" s="68"/>
      <c r="Z2" s="67"/>
      <c r="AA2" s="68"/>
      <c r="AB2" s="110"/>
      <c r="AM2" s="67"/>
      <c r="AN2" s="68"/>
      <c r="AO2" s="68"/>
      <c r="AP2" s="68"/>
      <c r="AQ2" s="68"/>
      <c r="AR2" s="68"/>
      <c r="AS2" s="67"/>
      <c r="AT2" s="68"/>
      <c r="AU2" s="68"/>
      <c r="AV2" s="67"/>
      <c r="AW2" s="68"/>
      <c r="AX2" s="68"/>
      <c r="AY2" s="67"/>
      <c r="AZ2" s="68"/>
      <c r="BA2" s="110"/>
      <c r="BB2" s="67"/>
    </row>
    <row r="3" spans="1:92" ht="36" customHeight="1" thickBot="1">
      <c r="A3" s="69" t="s">
        <v>90</v>
      </c>
      <c r="B3" s="69"/>
      <c r="C3" s="69"/>
      <c r="D3" s="70"/>
      <c r="E3" s="71"/>
      <c r="F3" s="72"/>
      <c r="G3" s="70"/>
      <c r="H3" s="71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88"/>
      <c r="U3" s="72"/>
      <c r="V3" s="72"/>
      <c r="W3" s="88"/>
      <c r="X3" s="72"/>
      <c r="Y3" s="70"/>
      <c r="Z3" s="111"/>
      <c r="AA3" s="70"/>
      <c r="AB3" s="112"/>
      <c r="AC3" s="111"/>
      <c r="AD3" s="111"/>
      <c r="AE3" s="111"/>
      <c r="AF3" s="461"/>
      <c r="AG3" s="461"/>
      <c r="AH3" s="461"/>
      <c r="AI3" s="462"/>
      <c r="AJ3" s="462"/>
      <c r="AK3" s="462"/>
      <c r="AL3" s="463"/>
      <c r="AM3" s="464"/>
      <c r="AN3" s="465"/>
      <c r="AO3" s="465"/>
      <c r="AP3" s="465"/>
      <c r="AQ3" s="465"/>
      <c r="AR3" s="144"/>
      <c r="AS3" s="69"/>
      <c r="AT3" s="144"/>
      <c r="AU3" s="144"/>
      <c r="AV3" s="69"/>
      <c r="AW3" s="144"/>
      <c r="AX3" s="144"/>
      <c r="AY3" s="69"/>
      <c r="AZ3" s="144"/>
      <c r="BA3" s="112"/>
      <c r="BB3" s="111"/>
      <c r="BC3" s="111"/>
      <c r="BD3" s="111"/>
      <c r="BE3" s="202"/>
      <c r="BF3" s="202"/>
      <c r="BG3" s="202"/>
      <c r="BH3" s="202"/>
      <c r="BI3" s="202"/>
      <c r="BJ3" s="202"/>
      <c r="BK3" s="202"/>
      <c r="BL3" s="202"/>
      <c r="BM3" s="111"/>
      <c r="BN3" s="202"/>
    </row>
    <row r="4" spans="1:92" ht="36" customHeight="1" thickBot="1">
      <c r="A4" s="767"/>
      <c r="B4" s="768"/>
      <c r="C4" s="769"/>
      <c r="D4" s="765" t="str">
        <f>A5</f>
        <v>SEISEKI</v>
      </c>
      <c r="E4" s="757"/>
      <c r="F4" s="770"/>
      <c r="G4" s="757" t="str">
        <f>A6</f>
        <v>落合</v>
      </c>
      <c r="H4" s="757"/>
      <c r="I4" s="757"/>
      <c r="J4" s="757" t="str">
        <f>A7</f>
        <v>17多摩</v>
      </c>
      <c r="K4" s="757"/>
      <c r="L4" s="757"/>
      <c r="M4" s="757" t="str">
        <f>A8</f>
        <v>多摩</v>
      </c>
      <c r="N4" s="757"/>
      <c r="O4" s="757"/>
      <c r="P4" s="757" t="str">
        <f>A9</f>
        <v>TKスペラーレ</v>
      </c>
      <c r="Q4" s="757"/>
      <c r="R4" s="757"/>
      <c r="S4" s="757" t="str">
        <f>A10</f>
        <v>東寺方</v>
      </c>
      <c r="T4" s="757"/>
      <c r="U4" s="757"/>
      <c r="V4" s="789" t="str">
        <f>A11</f>
        <v>聖ヶ丘</v>
      </c>
      <c r="W4" s="789"/>
      <c r="X4" s="790"/>
      <c r="Y4" s="180" t="s">
        <v>92</v>
      </c>
      <c r="Z4" s="145" t="s">
        <v>93</v>
      </c>
      <c r="AA4" s="145" t="s">
        <v>94</v>
      </c>
      <c r="AB4" s="146" t="s">
        <v>95</v>
      </c>
      <c r="AC4" s="147" t="s">
        <v>96</v>
      </c>
      <c r="AD4" s="111"/>
      <c r="AE4" s="111"/>
      <c r="AF4" s="466"/>
      <c r="AG4" s="466"/>
      <c r="AH4" s="466"/>
      <c r="AI4" s="467"/>
      <c r="AJ4" s="467"/>
      <c r="AK4" s="467"/>
      <c r="AL4" s="467"/>
      <c r="AM4" s="467"/>
      <c r="AN4" s="467"/>
      <c r="AO4" s="467"/>
      <c r="AP4" s="467"/>
      <c r="AQ4" s="467"/>
      <c r="AR4" s="449"/>
      <c r="AS4" s="449"/>
      <c r="AT4" s="449"/>
      <c r="AU4" s="449"/>
      <c r="AV4" s="449"/>
      <c r="AW4" s="449"/>
      <c r="AX4" s="139"/>
      <c r="AY4" s="139"/>
      <c r="AZ4" s="139"/>
      <c r="BA4" s="193"/>
      <c r="BB4" s="139"/>
      <c r="BI4" s="166"/>
      <c r="BJ4" s="167"/>
      <c r="BK4" s="167"/>
      <c r="BL4" s="167"/>
      <c r="BM4" s="169"/>
      <c r="BN4" s="167"/>
    </row>
    <row r="5" spans="1:92" ht="36" customHeight="1">
      <c r="A5" s="751" t="s">
        <v>155</v>
      </c>
      <c r="B5" s="752"/>
      <c r="C5" s="753"/>
      <c r="D5" s="759"/>
      <c r="E5" s="760"/>
      <c r="F5" s="761"/>
      <c r="G5" s="330">
        <v>7</v>
      </c>
      <c r="H5" s="328" t="s">
        <v>338</v>
      </c>
      <c r="I5" s="386">
        <v>0</v>
      </c>
      <c r="J5" s="330">
        <v>13</v>
      </c>
      <c r="K5" s="328" t="s">
        <v>338</v>
      </c>
      <c r="L5" s="386">
        <v>0</v>
      </c>
      <c r="M5" s="330">
        <v>6</v>
      </c>
      <c r="N5" s="328" t="s">
        <v>338</v>
      </c>
      <c r="O5" s="386">
        <v>1</v>
      </c>
      <c r="P5" s="330">
        <v>3</v>
      </c>
      <c r="Q5" s="328" t="s">
        <v>338</v>
      </c>
      <c r="R5" s="386">
        <v>2</v>
      </c>
      <c r="S5" s="330">
        <v>17</v>
      </c>
      <c r="T5" s="328" t="s">
        <v>338</v>
      </c>
      <c r="U5" s="331">
        <v>0</v>
      </c>
      <c r="V5" s="348">
        <v>1</v>
      </c>
      <c r="W5" s="328" t="s">
        <v>339</v>
      </c>
      <c r="X5" s="332">
        <v>3</v>
      </c>
      <c r="Y5" s="148">
        <f>COUNTIF(D5:X5,"〇")*3+COUNTIF(D5:X5,"△")</f>
        <v>15</v>
      </c>
      <c r="Z5" s="149">
        <f>D5+G5+J5+M5+P5+S5+V5</f>
        <v>47</v>
      </c>
      <c r="AA5" s="150">
        <f>F5+I5+L5+O5+R5+U5+X5</f>
        <v>6</v>
      </c>
      <c r="AB5" s="151">
        <f>Z5-AA5</f>
        <v>41</v>
      </c>
      <c r="AC5" s="152">
        <v>1</v>
      </c>
      <c r="AD5" s="111"/>
      <c r="AE5" s="111"/>
      <c r="AF5" s="468"/>
      <c r="AG5" s="468"/>
      <c r="AH5" s="468"/>
      <c r="AI5" s="450"/>
      <c r="AJ5" s="450"/>
      <c r="AK5" s="450"/>
      <c r="AL5" s="396"/>
      <c r="AM5" s="396"/>
      <c r="AN5" s="316"/>
      <c r="AO5" s="396"/>
      <c r="AP5" s="396"/>
      <c r="AQ5" s="316"/>
      <c r="AR5" s="396"/>
      <c r="AS5" s="396"/>
      <c r="AT5" s="396"/>
      <c r="AU5" s="316"/>
      <c r="AV5" s="396"/>
      <c r="AW5" s="316"/>
      <c r="AX5" s="275"/>
      <c r="AY5" s="276"/>
      <c r="AZ5" s="277"/>
      <c r="BA5" s="277"/>
      <c r="BB5" s="278"/>
      <c r="BJ5" s="168"/>
      <c r="BK5" s="170"/>
      <c r="BL5" s="171"/>
      <c r="BM5" s="172"/>
      <c r="BN5" s="168"/>
      <c r="CN5" s="168"/>
    </row>
    <row r="6" spans="1:92" ht="36" customHeight="1">
      <c r="A6" s="751" t="s">
        <v>143</v>
      </c>
      <c r="B6" s="752"/>
      <c r="C6" s="753"/>
      <c r="D6" s="337">
        <v>0</v>
      </c>
      <c r="E6" s="328" t="s">
        <v>339</v>
      </c>
      <c r="F6" s="335">
        <v>7</v>
      </c>
      <c r="G6" s="353"/>
      <c r="H6" s="328"/>
      <c r="I6" s="387"/>
      <c r="J6" s="353">
        <v>10</v>
      </c>
      <c r="K6" s="328" t="s">
        <v>338</v>
      </c>
      <c r="L6" s="387">
        <v>0</v>
      </c>
      <c r="M6" s="353">
        <v>2</v>
      </c>
      <c r="N6" s="328" t="s">
        <v>340</v>
      </c>
      <c r="O6" s="387">
        <v>2</v>
      </c>
      <c r="P6" s="353">
        <v>3</v>
      </c>
      <c r="Q6" s="328" t="s">
        <v>338</v>
      </c>
      <c r="R6" s="387">
        <v>2</v>
      </c>
      <c r="S6" s="353">
        <v>8</v>
      </c>
      <c r="T6" s="328" t="s">
        <v>338</v>
      </c>
      <c r="U6" s="339">
        <v>0</v>
      </c>
      <c r="V6" s="388">
        <v>1</v>
      </c>
      <c r="W6" s="328" t="s">
        <v>338</v>
      </c>
      <c r="X6" s="389">
        <v>0</v>
      </c>
      <c r="Y6" s="153">
        <f t="shared" ref="Y6:Y11" si="0">COUNTIF(D6:X6,"〇")*3+COUNTIF(D6:X6,"△")</f>
        <v>13</v>
      </c>
      <c r="Z6" s="154">
        <f t="shared" ref="Z6:Z11" si="1">D6+G6+J6+M6+P6+S6+V6</f>
        <v>24</v>
      </c>
      <c r="AA6" s="155">
        <f t="shared" ref="AA6:AA11" si="2">F6+I6+L6+O6+R6+U6+X6</f>
        <v>11</v>
      </c>
      <c r="AB6" s="156">
        <f t="shared" ref="AB6:AB11" si="3">Z6-AA6</f>
        <v>13</v>
      </c>
      <c r="AC6" s="157">
        <v>2</v>
      </c>
      <c r="AD6" s="111"/>
      <c r="AE6" s="111"/>
      <c r="AF6" s="468"/>
      <c r="AG6" s="468"/>
      <c r="AH6" s="468"/>
      <c r="AI6" s="316"/>
      <c r="AJ6" s="396"/>
      <c r="AK6" s="316"/>
      <c r="AL6" s="450"/>
      <c r="AM6" s="450"/>
      <c r="AN6" s="450"/>
      <c r="AO6" s="396"/>
      <c r="AP6" s="396"/>
      <c r="AQ6" s="396"/>
      <c r="AR6" s="396"/>
      <c r="AS6" s="396"/>
      <c r="AT6" s="396"/>
      <c r="AU6" s="396"/>
      <c r="AV6" s="396"/>
      <c r="AW6" s="396"/>
      <c r="AX6" s="275"/>
      <c r="AY6" s="276"/>
      <c r="AZ6" s="277"/>
      <c r="BA6" s="277"/>
      <c r="BB6" s="278"/>
      <c r="BL6" s="171"/>
      <c r="CN6" s="165"/>
    </row>
    <row r="7" spans="1:92" ht="36" customHeight="1">
      <c r="A7" s="751" t="s">
        <v>147</v>
      </c>
      <c r="B7" s="752"/>
      <c r="C7" s="753"/>
      <c r="D7" s="349">
        <v>0</v>
      </c>
      <c r="E7" s="328" t="s">
        <v>339</v>
      </c>
      <c r="F7" s="333">
        <v>13</v>
      </c>
      <c r="G7" s="353">
        <v>0</v>
      </c>
      <c r="H7" s="328" t="s">
        <v>339</v>
      </c>
      <c r="I7" s="387">
        <v>10</v>
      </c>
      <c r="J7" s="353"/>
      <c r="K7" s="328"/>
      <c r="L7" s="387"/>
      <c r="M7" s="353">
        <v>2</v>
      </c>
      <c r="N7" s="328" t="s">
        <v>339</v>
      </c>
      <c r="O7" s="387">
        <v>6</v>
      </c>
      <c r="P7" s="353">
        <v>0</v>
      </c>
      <c r="Q7" s="328" t="s">
        <v>339</v>
      </c>
      <c r="R7" s="387">
        <v>4</v>
      </c>
      <c r="S7" s="353">
        <v>0</v>
      </c>
      <c r="T7" s="328" t="s">
        <v>339</v>
      </c>
      <c r="U7" s="339">
        <v>1</v>
      </c>
      <c r="V7" s="328">
        <v>1</v>
      </c>
      <c r="W7" s="328" t="s">
        <v>339</v>
      </c>
      <c r="X7" s="385">
        <v>7</v>
      </c>
      <c r="Y7" s="153">
        <f t="shared" si="0"/>
        <v>0</v>
      </c>
      <c r="Z7" s="154">
        <f t="shared" si="1"/>
        <v>3</v>
      </c>
      <c r="AA7" s="155">
        <f t="shared" si="2"/>
        <v>41</v>
      </c>
      <c r="AB7" s="156">
        <f t="shared" si="3"/>
        <v>-38</v>
      </c>
      <c r="AC7" s="157">
        <v>7</v>
      </c>
      <c r="AD7" s="111"/>
      <c r="AE7" s="111"/>
      <c r="AF7" s="468"/>
      <c r="AG7" s="468"/>
      <c r="AH7" s="468"/>
      <c r="AI7" s="316"/>
      <c r="AJ7" s="396"/>
      <c r="AK7" s="316"/>
      <c r="AL7" s="316"/>
      <c r="AM7" s="396"/>
      <c r="AN7" s="316"/>
      <c r="AO7" s="450"/>
      <c r="AP7" s="450"/>
      <c r="AQ7" s="450"/>
      <c r="AR7" s="396"/>
      <c r="AS7" s="396"/>
      <c r="AT7" s="396"/>
      <c r="AU7" s="396"/>
      <c r="AV7" s="396"/>
      <c r="AW7" s="396"/>
      <c r="AX7" s="275"/>
      <c r="AY7" s="276"/>
      <c r="AZ7" s="277"/>
      <c r="BA7" s="277"/>
      <c r="BB7" s="278"/>
      <c r="BL7" s="171"/>
      <c r="CN7" s="165"/>
    </row>
    <row r="8" spans="1:92" ht="36" customHeight="1">
      <c r="A8" s="751" t="s">
        <v>142</v>
      </c>
      <c r="B8" s="752"/>
      <c r="C8" s="753"/>
      <c r="D8" s="349">
        <v>1</v>
      </c>
      <c r="E8" s="328" t="s">
        <v>339</v>
      </c>
      <c r="F8" s="333">
        <v>6</v>
      </c>
      <c r="G8" s="353">
        <v>2</v>
      </c>
      <c r="H8" s="328" t="s">
        <v>340</v>
      </c>
      <c r="I8" s="387">
        <v>2</v>
      </c>
      <c r="J8" s="353">
        <v>6</v>
      </c>
      <c r="K8" s="328" t="s">
        <v>338</v>
      </c>
      <c r="L8" s="387">
        <v>2</v>
      </c>
      <c r="M8" s="353"/>
      <c r="N8" s="328"/>
      <c r="O8" s="387"/>
      <c r="P8" s="353">
        <v>1</v>
      </c>
      <c r="Q8" s="328" t="s">
        <v>339</v>
      </c>
      <c r="R8" s="387">
        <v>4</v>
      </c>
      <c r="S8" s="353">
        <v>10</v>
      </c>
      <c r="T8" s="328" t="s">
        <v>338</v>
      </c>
      <c r="U8" s="339">
        <v>0</v>
      </c>
      <c r="V8" s="328">
        <v>1</v>
      </c>
      <c r="W8" s="328" t="s">
        <v>339</v>
      </c>
      <c r="X8" s="385">
        <v>8</v>
      </c>
      <c r="Y8" s="153">
        <f t="shared" si="0"/>
        <v>7</v>
      </c>
      <c r="Z8" s="154">
        <f t="shared" si="1"/>
        <v>21</v>
      </c>
      <c r="AA8" s="155">
        <f t="shared" si="2"/>
        <v>22</v>
      </c>
      <c r="AB8" s="156">
        <f t="shared" si="3"/>
        <v>-1</v>
      </c>
      <c r="AC8" s="157">
        <v>5</v>
      </c>
      <c r="AD8" s="111"/>
      <c r="AE8" s="111"/>
      <c r="AF8" s="468"/>
      <c r="AG8" s="468"/>
      <c r="AH8" s="468"/>
      <c r="AI8" s="396"/>
      <c r="AJ8" s="396"/>
      <c r="AK8" s="396"/>
      <c r="AL8" s="396"/>
      <c r="AM8" s="396"/>
      <c r="AN8" s="396"/>
      <c r="AO8" s="396"/>
      <c r="AP8" s="396"/>
      <c r="AQ8" s="396"/>
      <c r="AR8" s="450"/>
      <c r="AS8" s="450"/>
      <c r="AT8" s="450"/>
      <c r="AU8" s="396"/>
      <c r="AV8" s="396"/>
      <c r="AW8" s="396"/>
      <c r="AX8" s="275"/>
      <c r="AY8" s="276"/>
      <c r="AZ8" s="277"/>
      <c r="BA8" s="277"/>
      <c r="BB8" s="278"/>
      <c r="BL8" s="171"/>
      <c r="CN8" s="165"/>
    </row>
    <row r="9" spans="1:92" ht="36" customHeight="1">
      <c r="A9" s="751" t="s">
        <v>152</v>
      </c>
      <c r="B9" s="752"/>
      <c r="C9" s="753"/>
      <c r="D9" s="349">
        <v>2</v>
      </c>
      <c r="E9" s="328" t="s">
        <v>339</v>
      </c>
      <c r="F9" s="333">
        <v>3</v>
      </c>
      <c r="G9" s="353">
        <v>2</v>
      </c>
      <c r="H9" s="328" t="s">
        <v>339</v>
      </c>
      <c r="I9" s="387">
        <v>3</v>
      </c>
      <c r="J9" s="353">
        <v>4</v>
      </c>
      <c r="K9" s="328" t="s">
        <v>338</v>
      </c>
      <c r="L9" s="387">
        <v>0</v>
      </c>
      <c r="M9" s="353">
        <v>4</v>
      </c>
      <c r="N9" s="328" t="s">
        <v>338</v>
      </c>
      <c r="O9" s="387">
        <v>1</v>
      </c>
      <c r="P9" s="353"/>
      <c r="Q9" s="328"/>
      <c r="R9" s="387"/>
      <c r="S9" s="353">
        <v>13</v>
      </c>
      <c r="T9" s="328" t="s">
        <v>338</v>
      </c>
      <c r="U9" s="339">
        <v>0</v>
      </c>
      <c r="V9" s="328">
        <v>1</v>
      </c>
      <c r="W9" s="328" t="s">
        <v>338</v>
      </c>
      <c r="X9" s="385">
        <v>0</v>
      </c>
      <c r="Y9" s="153">
        <f t="shared" si="0"/>
        <v>12</v>
      </c>
      <c r="Z9" s="154">
        <f t="shared" si="1"/>
        <v>26</v>
      </c>
      <c r="AA9" s="155">
        <f t="shared" si="2"/>
        <v>7</v>
      </c>
      <c r="AB9" s="156">
        <f t="shared" si="3"/>
        <v>19</v>
      </c>
      <c r="AC9" s="157">
        <v>4</v>
      </c>
      <c r="AD9" s="111"/>
      <c r="AE9" s="111"/>
      <c r="AF9" s="468"/>
      <c r="AG9" s="468"/>
      <c r="AH9" s="468"/>
      <c r="AI9" s="396"/>
      <c r="AJ9" s="396"/>
      <c r="AK9" s="396"/>
      <c r="AL9" s="396"/>
      <c r="AM9" s="396"/>
      <c r="AN9" s="396"/>
      <c r="AO9" s="396"/>
      <c r="AP9" s="396"/>
      <c r="AQ9" s="396"/>
      <c r="AR9" s="396"/>
      <c r="AS9" s="396"/>
      <c r="AT9" s="396"/>
      <c r="AU9" s="450"/>
      <c r="AV9" s="450"/>
      <c r="AW9" s="450"/>
      <c r="AX9" s="275"/>
      <c r="AY9" s="276"/>
      <c r="AZ9" s="277"/>
      <c r="BA9" s="277"/>
      <c r="BB9" s="278"/>
      <c r="BL9" s="171"/>
      <c r="CN9" s="165"/>
    </row>
    <row r="10" spans="1:92" ht="36" customHeight="1">
      <c r="A10" s="751" t="s">
        <v>148</v>
      </c>
      <c r="B10" s="752"/>
      <c r="C10" s="753"/>
      <c r="D10" s="337">
        <v>0</v>
      </c>
      <c r="E10" s="328" t="s">
        <v>339</v>
      </c>
      <c r="F10" s="335">
        <v>17</v>
      </c>
      <c r="G10" s="353">
        <v>0</v>
      </c>
      <c r="H10" s="328" t="s">
        <v>339</v>
      </c>
      <c r="I10" s="387">
        <v>8</v>
      </c>
      <c r="J10" s="353">
        <v>1</v>
      </c>
      <c r="K10" s="328" t="s">
        <v>338</v>
      </c>
      <c r="L10" s="387">
        <v>0</v>
      </c>
      <c r="M10" s="353">
        <v>0</v>
      </c>
      <c r="N10" s="328" t="s">
        <v>339</v>
      </c>
      <c r="O10" s="387">
        <v>10</v>
      </c>
      <c r="P10" s="353">
        <v>0</v>
      </c>
      <c r="Q10" s="328" t="s">
        <v>339</v>
      </c>
      <c r="R10" s="387">
        <v>13</v>
      </c>
      <c r="S10" s="353"/>
      <c r="T10" s="328"/>
      <c r="U10" s="339"/>
      <c r="V10" s="328">
        <v>0</v>
      </c>
      <c r="W10" s="328" t="s">
        <v>339</v>
      </c>
      <c r="X10" s="385">
        <v>9</v>
      </c>
      <c r="Y10" s="153">
        <f t="shared" si="0"/>
        <v>3</v>
      </c>
      <c r="Z10" s="154">
        <f t="shared" si="1"/>
        <v>1</v>
      </c>
      <c r="AA10" s="155">
        <f t="shared" si="2"/>
        <v>57</v>
      </c>
      <c r="AB10" s="156">
        <f t="shared" si="3"/>
        <v>-56</v>
      </c>
      <c r="AC10" s="184">
        <v>6</v>
      </c>
      <c r="AD10" s="111"/>
      <c r="AE10" s="111"/>
      <c r="AF10" s="318"/>
      <c r="AG10" s="318"/>
      <c r="AH10" s="318"/>
      <c r="AI10" s="396"/>
      <c r="AJ10" s="396"/>
      <c r="AK10" s="396"/>
      <c r="AL10" s="396"/>
      <c r="AM10" s="396"/>
      <c r="AN10" s="396"/>
      <c r="AO10" s="396"/>
      <c r="AP10" s="396"/>
      <c r="AQ10" s="396"/>
      <c r="AR10" s="396"/>
      <c r="AS10" s="396"/>
      <c r="AT10" s="396"/>
      <c r="AU10" s="396"/>
      <c r="AV10" s="396"/>
      <c r="AW10" s="396"/>
      <c r="AX10" s="275"/>
      <c r="AY10" s="276"/>
      <c r="AZ10" s="277"/>
      <c r="BA10" s="277"/>
      <c r="BB10" s="278"/>
      <c r="BL10" s="171"/>
      <c r="CN10" s="165"/>
    </row>
    <row r="11" spans="1:92" ht="36" customHeight="1" thickBot="1">
      <c r="A11" s="754" t="s">
        <v>146</v>
      </c>
      <c r="B11" s="755"/>
      <c r="C11" s="756"/>
      <c r="D11" s="351">
        <v>3</v>
      </c>
      <c r="E11" s="340" t="s">
        <v>338</v>
      </c>
      <c r="F11" s="341">
        <v>1</v>
      </c>
      <c r="G11" s="352">
        <v>0</v>
      </c>
      <c r="H11" s="340" t="s">
        <v>339</v>
      </c>
      <c r="I11" s="390">
        <v>1</v>
      </c>
      <c r="J11" s="352">
        <v>7</v>
      </c>
      <c r="K11" s="340" t="s">
        <v>338</v>
      </c>
      <c r="L11" s="390">
        <v>1</v>
      </c>
      <c r="M11" s="352">
        <v>8</v>
      </c>
      <c r="N11" s="340" t="s">
        <v>338</v>
      </c>
      <c r="O11" s="390">
        <v>1</v>
      </c>
      <c r="P11" s="352">
        <v>0</v>
      </c>
      <c r="Q11" s="340" t="s">
        <v>339</v>
      </c>
      <c r="R11" s="390">
        <v>1</v>
      </c>
      <c r="S11" s="352">
        <v>9</v>
      </c>
      <c r="T11" s="340" t="s">
        <v>338</v>
      </c>
      <c r="U11" s="341">
        <v>0</v>
      </c>
      <c r="V11" s="340"/>
      <c r="W11" s="340"/>
      <c r="X11" s="391"/>
      <c r="Y11" s="158">
        <f t="shared" si="0"/>
        <v>12</v>
      </c>
      <c r="Z11" s="159">
        <f t="shared" si="1"/>
        <v>27</v>
      </c>
      <c r="AA11" s="160">
        <f t="shared" si="2"/>
        <v>5</v>
      </c>
      <c r="AB11" s="161">
        <f t="shared" si="3"/>
        <v>22</v>
      </c>
      <c r="AC11" s="162">
        <v>3</v>
      </c>
      <c r="AD11" s="111"/>
      <c r="AE11" s="111"/>
      <c r="AF11" s="318"/>
      <c r="AG11" s="318"/>
      <c r="AH11" s="318"/>
      <c r="AI11" s="396"/>
      <c r="AJ11" s="396"/>
      <c r="AK11" s="396"/>
      <c r="AL11" s="396"/>
      <c r="AM11" s="396"/>
      <c r="AN11" s="396"/>
      <c r="AO11" s="396"/>
      <c r="AP11" s="396"/>
      <c r="AQ11" s="396"/>
      <c r="AR11" s="396"/>
      <c r="AS11" s="396"/>
      <c r="AT11" s="396"/>
      <c r="AU11" s="396"/>
      <c r="AV11" s="396"/>
      <c r="AW11" s="396"/>
      <c r="AX11" s="275"/>
      <c r="AY11" s="276"/>
      <c r="AZ11" s="277"/>
      <c r="BA11" s="277"/>
      <c r="BB11" s="278"/>
      <c r="BL11" s="171"/>
      <c r="CN11" s="165"/>
    </row>
    <row r="12" spans="1:92" ht="36" customHeight="1">
      <c r="A12" s="190"/>
      <c r="B12" s="190"/>
      <c r="C12" s="190"/>
      <c r="D12" s="274"/>
      <c r="E12" s="274"/>
      <c r="F12" s="274"/>
      <c r="G12" s="274"/>
      <c r="H12" s="274"/>
      <c r="I12" s="274"/>
      <c r="J12" s="274"/>
      <c r="K12" s="274"/>
      <c r="L12" s="274"/>
      <c r="M12" s="274"/>
      <c r="N12" s="274"/>
      <c r="O12" s="274"/>
      <c r="P12" s="274"/>
      <c r="Q12" s="274"/>
      <c r="R12" s="274"/>
      <c r="S12" s="274"/>
      <c r="T12" s="274"/>
      <c r="U12" s="274"/>
      <c r="V12" s="274"/>
      <c r="W12" s="274"/>
      <c r="X12" s="274"/>
      <c r="Y12" s="275"/>
      <c r="Z12" s="276"/>
      <c r="AA12" s="276"/>
      <c r="AB12" s="276"/>
      <c r="AC12" s="278"/>
      <c r="AD12" s="111"/>
      <c r="AE12" s="111"/>
      <c r="AF12" s="190"/>
      <c r="AG12" s="190"/>
      <c r="AH12" s="190"/>
      <c r="AI12" s="274"/>
      <c r="AJ12" s="274"/>
      <c r="AK12" s="274"/>
      <c r="AL12" s="274"/>
      <c r="AM12" s="274"/>
      <c r="AN12" s="274"/>
      <c r="AO12" s="274"/>
      <c r="AP12" s="274"/>
      <c r="AQ12" s="274"/>
      <c r="AR12" s="274"/>
      <c r="AS12" s="274"/>
      <c r="AT12" s="274"/>
      <c r="AU12" s="274"/>
      <c r="AV12" s="274"/>
      <c r="AW12" s="274"/>
      <c r="AX12" s="275"/>
      <c r="AY12" s="276"/>
      <c r="AZ12" s="276"/>
      <c r="BA12" s="276"/>
      <c r="BB12" s="278"/>
      <c r="BL12" s="171"/>
      <c r="CN12" s="165"/>
    </row>
    <row r="13" spans="1:92" ht="36" customHeight="1">
      <c r="A13" s="190"/>
      <c r="B13" s="190"/>
      <c r="C13" s="190"/>
      <c r="D13" s="274"/>
      <c r="E13" s="274"/>
      <c r="F13" s="274"/>
      <c r="G13" s="274"/>
      <c r="H13" s="274"/>
      <c r="I13" s="274"/>
      <c r="J13" s="274"/>
      <c r="K13" s="274"/>
      <c r="L13" s="274"/>
      <c r="M13" s="274"/>
      <c r="N13" s="274"/>
      <c r="O13" s="274"/>
      <c r="P13" s="274"/>
      <c r="Q13" s="274"/>
      <c r="R13" s="274"/>
      <c r="S13" s="274"/>
      <c r="T13" s="274"/>
      <c r="U13" s="274"/>
      <c r="V13" s="274"/>
      <c r="W13" s="274"/>
      <c r="X13" s="274"/>
      <c r="Y13" s="275"/>
      <c r="Z13" s="276"/>
      <c r="AA13" s="277"/>
      <c r="AB13" s="277"/>
      <c r="AC13" s="278"/>
      <c r="AD13" s="111"/>
      <c r="AE13" s="111"/>
      <c r="AF13" s="190"/>
      <c r="AG13" s="190"/>
      <c r="AH13" s="190"/>
      <c r="AI13" s="274"/>
      <c r="AJ13" s="274"/>
      <c r="AK13" s="274"/>
      <c r="AL13" s="274"/>
      <c r="AM13" s="274"/>
      <c r="AN13" s="274"/>
      <c r="AO13" s="274"/>
      <c r="AP13" s="274"/>
      <c r="AQ13" s="274"/>
      <c r="AR13" s="274"/>
      <c r="AS13" s="274"/>
      <c r="AT13" s="274"/>
      <c r="AU13" s="274"/>
      <c r="AV13" s="274"/>
      <c r="AW13" s="274"/>
      <c r="AX13" s="275"/>
      <c r="AY13" s="276"/>
      <c r="AZ13" s="277"/>
      <c r="BA13" s="277"/>
      <c r="BB13" s="278"/>
      <c r="BL13" s="171"/>
      <c r="CN13" s="165"/>
    </row>
    <row r="14" spans="1:92" ht="36" customHeight="1">
      <c r="A14" s="190"/>
      <c r="B14" s="190"/>
      <c r="C14" s="190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4"/>
      <c r="S14" s="274"/>
      <c r="T14" s="274"/>
      <c r="U14" s="274"/>
      <c r="V14" s="274"/>
      <c r="W14" s="274"/>
      <c r="X14" s="274"/>
      <c r="Y14" s="275"/>
      <c r="Z14" s="276"/>
      <c r="AA14" s="277"/>
      <c r="AB14" s="277"/>
      <c r="AC14" s="278"/>
      <c r="AD14" s="111"/>
      <c r="AE14" s="111"/>
      <c r="AF14" s="190"/>
      <c r="AG14" s="190"/>
      <c r="AH14" s="190"/>
      <c r="AI14" s="274"/>
      <c r="AJ14" s="274"/>
      <c r="AK14" s="274"/>
      <c r="AL14" s="274"/>
      <c r="AM14" s="274"/>
      <c r="AN14" s="274"/>
      <c r="AO14" s="274"/>
      <c r="AP14" s="274"/>
      <c r="AQ14" s="274"/>
      <c r="AR14" s="274"/>
      <c r="AS14" s="274"/>
      <c r="AT14" s="274"/>
      <c r="AU14" s="274"/>
      <c r="AV14" s="274"/>
      <c r="AW14" s="274"/>
      <c r="AX14" s="275"/>
      <c r="AY14" s="276"/>
      <c r="AZ14" s="277"/>
      <c r="BA14" s="277"/>
      <c r="BB14" s="278"/>
      <c r="BL14" s="171"/>
      <c r="CN14" s="165"/>
    </row>
    <row r="15" spans="1:92" ht="36" customHeight="1">
      <c r="A15" s="78"/>
      <c r="B15" s="78"/>
      <c r="C15" s="78"/>
      <c r="D15" s="79"/>
      <c r="E15" s="80"/>
      <c r="F15" s="79"/>
      <c r="G15" s="79"/>
      <c r="H15" s="80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80"/>
      <c r="U15" s="79"/>
      <c r="V15" s="79"/>
      <c r="W15" s="80"/>
      <c r="X15" s="79"/>
      <c r="Y15" s="113"/>
      <c r="Z15" s="114"/>
      <c r="AA15" s="113"/>
      <c r="AB15" s="115"/>
      <c r="AC15" s="116"/>
      <c r="AD15" s="117"/>
      <c r="AE15" s="117"/>
      <c r="AF15" s="130"/>
      <c r="AG15" s="131"/>
      <c r="AH15" s="131"/>
      <c r="AI15" s="738"/>
      <c r="AJ15" s="738"/>
      <c r="AK15" s="738"/>
      <c r="AL15" s="739"/>
      <c r="AM15" s="739"/>
      <c r="AN15" s="739"/>
      <c r="AO15" s="132"/>
      <c r="AP15" s="132"/>
      <c r="AQ15" s="132"/>
      <c r="AR15" s="739"/>
      <c r="AS15" s="739"/>
      <c r="AT15" s="739"/>
      <c r="AU15" s="739"/>
      <c r="AV15" s="739"/>
      <c r="AW15" s="739"/>
      <c r="AX15" s="739"/>
      <c r="AY15" s="739"/>
      <c r="AZ15" s="739"/>
      <c r="BA15" s="750"/>
      <c r="BB15" s="750"/>
      <c r="BC15" s="131"/>
      <c r="BD15" s="131"/>
      <c r="BL15" s="171"/>
    </row>
    <row r="16" spans="1:92">
      <c r="BL16" s="171"/>
    </row>
    <row r="17" spans="4:66">
      <c r="D17"/>
      <c r="E17" s="63"/>
      <c r="F17"/>
      <c r="G17" s="81"/>
      <c r="H17" s="63"/>
      <c r="I17"/>
      <c r="J17" s="94"/>
      <c r="K17"/>
      <c r="S17"/>
      <c r="T17" s="63"/>
      <c r="V17"/>
      <c r="W17" s="63"/>
      <c r="X17"/>
      <c r="Y17"/>
      <c r="AA17"/>
      <c r="AB17"/>
      <c r="AD17" s="63"/>
      <c r="AG17" s="63"/>
      <c r="AH17" s="64"/>
      <c r="AL17"/>
      <c r="AN17"/>
      <c r="AO17"/>
      <c r="AP17"/>
      <c r="AQ17"/>
      <c r="AV17" s="63"/>
      <c r="AW17"/>
      <c r="AX17"/>
      <c r="BA17"/>
      <c r="BC17" s="63"/>
      <c r="BE17" s="63"/>
      <c r="BF17" s="64"/>
      <c r="BG17"/>
      <c r="BH17"/>
      <c r="BI17"/>
      <c r="BJ17"/>
      <c r="BK17"/>
      <c r="BL17"/>
      <c r="BN17"/>
    </row>
    <row r="18" spans="4:66" ht="18" customHeight="1">
      <c r="D18"/>
      <c r="G18" s="296"/>
      <c r="J18" s="296"/>
      <c r="K18" s="95"/>
      <c r="L18"/>
      <c r="M18"/>
      <c r="N18"/>
      <c r="O18"/>
      <c r="P18"/>
      <c r="Q18"/>
      <c r="R18"/>
      <c r="V18"/>
      <c r="X18"/>
      <c r="Y18"/>
      <c r="AA18"/>
      <c r="AB18"/>
      <c r="AC18" s="786"/>
      <c r="AD18" s="786"/>
      <c r="AE18" s="786"/>
      <c r="AF18" s="786"/>
      <c r="AG18" s="786"/>
      <c r="AH18" s="786"/>
      <c r="AI18" s="786"/>
      <c r="AJ18" s="786"/>
      <c r="AL18" s="119"/>
      <c r="AM18" s="786"/>
      <c r="AN18" s="786"/>
      <c r="AO18" s="786"/>
      <c r="AP18" s="786"/>
      <c r="AQ18" s="786"/>
      <c r="AR18" s="786"/>
      <c r="AS18" s="786"/>
      <c r="AT18" s="786"/>
      <c r="AU18" s="82"/>
      <c r="AV18" s="82"/>
      <c r="AW18"/>
      <c r="AX18"/>
      <c r="AY18" s="82"/>
      <c r="AZ18"/>
      <c r="BA18"/>
      <c r="BB18" s="63"/>
      <c r="BC18" s="64"/>
      <c r="BE18"/>
      <c r="BF18"/>
      <c r="BG18"/>
      <c r="BH18"/>
      <c r="BI18"/>
      <c r="BJ18"/>
      <c r="BK18"/>
      <c r="BL18"/>
      <c r="BN18"/>
    </row>
    <row r="19" spans="4:66" ht="18" customHeight="1">
      <c r="D19"/>
      <c r="G19" s="82"/>
      <c r="J19" s="82"/>
      <c r="K19" s="82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118"/>
      <c r="AB19"/>
      <c r="AC19" s="786"/>
      <c r="AD19" s="786"/>
      <c r="AE19" s="786"/>
      <c r="AF19" s="786"/>
      <c r="AG19" s="786"/>
      <c r="AH19" s="786"/>
      <c r="AI19" s="786"/>
      <c r="AJ19" s="786"/>
      <c r="AK19" s="82"/>
      <c r="AL19" s="82"/>
      <c r="AM19" s="786"/>
      <c r="AN19" s="786"/>
      <c r="AO19" s="786"/>
      <c r="AP19" s="786"/>
      <c r="AQ19" s="786"/>
      <c r="AR19" s="786"/>
      <c r="AS19" s="786"/>
      <c r="AT19" s="786"/>
      <c r="AU19" s="118"/>
      <c r="AV19" s="63"/>
      <c r="AW19"/>
      <c r="AX19"/>
      <c r="AY19" s="63"/>
      <c r="AZ19"/>
      <c r="BA19"/>
      <c r="BB19" s="63"/>
      <c r="BC19" s="64"/>
      <c r="BE19"/>
      <c r="BF19"/>
      <c r="BG19"/>
      <c r="BH19"/>
      <c r="BI19"/>
      <c r="BJ19"/>
      <c r="BK19"/>
      <c r="BL19"/>
      <c r="BN19"/>
    </row>
    <row r="20" spans="4:66">
      <c r="D20"/>
      <c r="K20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118"/>
      <c r="Y20" s="118"/>
      <c r="Z20" s="118"/>
      <c r="AA20" s="119"/>
      <c r="AB20" s="119"/>
      <c r="AC20" s="63"/>
      <c r="AD20" s="118"/>
      <c r="AE20" s="118"/>
      <c r="AF20" s="118"/>
      <c r="AG20" s="118"/>
      <c r="AH20" s="118"/>
      <c r="AI20" s="82"/>
      <c r="AJ20" s="98"/>
      <c r="AK20" s="98"/>
      <c r="AL20" s="98"/>
      <c r="AM20" s="98"/>
      <c r="AN20" s="98"/>
      <c r="AO20" s="98"/>
      <c r="AP20" s="98"/>
      <c r="AQ20" s="98"/>
      <c r="AR20" s="109"/>
      <c r="AS20" s="98"/>
      <c r="AT20" s="141"/>
      <c r="AU20"/>
      <c r="AW20"/>
      <c r="AX20"/>
      <c r="AZ20"/>
      <c r="BA20" s="63"/>
      <c r="BB20" s="64"/>
      <c r="BE20"/>
      <c r="BF20"/>
      <c r="BG20"/>
      <c r="BH20"/>
      <c r="BI20"/>
      <c r="BJ20"/>
      <c r="BK20"/>
      <c r="BL20"/>
      <c r="BN20"/>
    </row>
    <row r="21" spans="4:66">
      <c r="D21"/>
      <c r="K21"/>
      <c r="L21" s="97"/>
      <c r="M21" s="97"/>
      <c r="N21" s="97"/>
      <c r="O21" s="97"/>
      <c r="P21" s="97"/>
      <c r="Q21" s="97"/>
      <c r="R21" s="97"/>
      <c r="S21" s="97"/>
      <c r="T21" s="97"/>
      <c r="U21" s="98"/>
      <c r="V21" s="85"/>
      <c r="W21" s="107"/>
      <c r="X21" s="127"/>
      <c r="Y21" s="127"/>
      <c r="Z21" s="127"/>
      <c r="AA21" s="127"/>
      <c r="AB21" s="127"/>
      <c r="AC21" s="397"/>
      <c r="AD21" s="127"/>
      <c r="AE21" s="398"/>
      <c r="AF21" s="398"/>
      <c r="AG21" s="398"/>
      <c r="AH21" s="127"/>
      <c r="AI21" s="127"/>
      <c r="AJ21" s="127"/>
      <c r="AK21" s="127"/>
      <c r="AL21" s="127"/>
      <c r="AM21" s="127"/>
      <c r="AN21" s="107"/>
      <c r="AO21" s="98"/>
      <c r="AP21" s="98"/>
      <c r="AQ21" s="98"/>
      <c r="AR21" s="101"/>
      <c r="AS21" s="101"/>
      <c r="AT21" s="101"/>
      <c r="AU21" s="83"/>
      <c r="AW21"/>
      <c r="AX21" s="83"/>
      <c r="AZ21"/>
      <c r="BA21" s="63"/>
      <c r="BB21" s="64"/>
      <c r="BE21"/>
      <c r="BF21"/>
      <c r="BG21"/>
      <c r="BH21"/>
      <c r="BI21"/>
      <c r="BJ21"/>
      <c r="BK21"/>
      <c r="BL21"/>
      <c r="BN21"/>
    </row>
    <row r="22" spans="4:66" ht="17.25" customHeight="1">
      <c r="D22"/>
      <c r="G22" s="83"/>
      <c r="J22" s="83"/>
      <c r="K22" s="83"/>
      <c r="L22" s="96"/>
      <c r="M22" s="96"/>
      <c r="N22" s="96"/>
      <c r="O22" s="96"/>
      <c r="P22" s="96"/>
      <c r="Q22" s="96"/>
      <c r="R22" s="96"/>
      <c r="S22" s="96"/>
      <c r="T22" s="96"/>
      <c r="U22"/>
      <c r="V22" s="101"/>
      <c r="W22" s="101"/>
      <c r="X22" s="101"/>
      <c r="Y22" s="101"/>
      <c r="Z22" s="101"/>
      <c r="AA22" s="101"/>
      <c r="AB22" s="101"/>
      <c r="AC22" s="101"/>
      <c r="AD22" s="101"/>
      <c r="AE22" s="746"/>
      <c r="AF22" s="746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/>
      <c r="AT22"/>
      <c r="AU22"/>
      <c r="AW22"/>
      <c r="AX22"/>
      <c r="AZ22"/>
      <c r="BA22" s="63"/>
      <c r="BB22" s="64"/>
      <c r="BE22"/>
      <c r="BF22"/>
      <c r="BG22"/>
      <c r="BH22"/>
      <c r="BI22"/>
      <c r="BJ22"/>
      <c r="BK22"/>
      <c r="BL22"/>
      <c r="BN22"/>
    </row>
    <row r="23" spans="4:66" ht="17.25" customHeight="1">
      <c r="D23"/>
      <c r="K23"/>
      <c r="L23" s="96"/>
      <c r="M23" s="96"/>
      <c r="N23" s="96"/>
      <c r="O23" s="96"/>
      <c r="P23" s="96"/>
      <c r="Q23" s="96"/>
      <c r="R23" s="96"/>
      <c r="S23" s="96"/>
      <c r="T23" s="96"/>
      <c r="U23" s="101"/>
      <c r="V23" s="101"/>
      <c r="W23" s="101"/>
      <c r="X23" s="101"/>
      <c r="Y23" s="101"/>
      <c r="Z23" s="101"/>
      <c r="AA23" s="101"/>
      <c r="AB23"/>
      <c r="AC23" s="122"/>
      <c r="AD23" s="787"/>
      <c r="AE23" s="787"/>
      <c r="AF23" s="787"/>
      <c r="AG23" s="787"/>
      <c r="AH23" s="788"/>
      <c r="AI23" s="788"/>
      <c r="AK23" s="101"/>
      <c r="AL23" s="101"/>
      <c r="AM23" s="101"/>
      <c r="AN23" s="101"/>
      <c r="AO23" s="101"/>
      <c r="AP23" s="98"/>
      <c r="AQ23" s="98"/>
      <c r="AR23" s="98"/>
      <c r="AT23"/>
      <c r="AU23"/>
      <c r="AW23"/>
      <c r="AX23"/>
      <c r="AZ23"/>
      <c r="BA23" s="63"/>
      <c r="BB23" s="64"/>
      <c r="BE23"/>
      <c r="BF23"/>
      <c r="BG23"/>
      <c r="BH23"/>
      <c r="BI23"/>
      <c r="BJ23"/>
      <c r="BK23"/>
      <c r="BL23"/>
      <c r="BN23"/>
    </row>
    <row r="24" spans="4:66" ht="17.25" customHeight="1">
      <c r="D24"/>
      <c r="K24"/>
      <c r="L24" s="97"/>
      <c r="M24" s="97"/>
      <c r="N24" s="97"/>
      <c r="O24" s="97"/>
      <c r="P24" s="97"/>
      <c r="Q24" s="97"/>
      <c r="R24" s="97"/>
      <c r="S24" s="97"/>
      <c r="T24" s="97"/>
      <c r="U24" s="98"/>
      <c r="V24" s="399"/>
      <c r="W24" s="98"/>
      <c r="X24" s="106"/>
      <c r="Y24" s="106"/>
      <c r="Z24" s="106"/>
      <c r="AA24" s="98"/>
      <c r="AB24" s="98"/>
      <c r="AC24" s="98"/>
      <c r="AD24" s="400"/>
      <c r="AE24" s="401"/>
      <c r="AG24" s="400"/>
      <c r="AH24" s="98"/>
      <c r="AI24" s="98"/>
      <c r="AJ24" s="98"/>
      <c r="AK24" s="98"/>
      <c r="AL24" s="98"/>
      <c r="AM24" s="108"/>
      <c r="AN24" s="98"/>
      <c r="AO24" s="98"/>
      <c r="AP24" s="101"/>
      <c r="AQ24" s="101"/>
      <c r="AR24" s="101"/>
      <c r="AS24" s="83"/>
      <c r="AT24"/>
      <c r="AU24"/>
      <c r="AW24"/>
      <c r="AX24"/>
      <c r="AZ24"/>
      <c r="BA24" s="63"/>
      <c r="BB24" s="64"/>
      <c r="BE24"/>
      <c r="BF24"/>
      <c r="BG24"/>
      <c r="BH24"/>
      <c r="BI24"/>
      <c r="BJ24"/>
      <c r="BK24"/>
      <c r="BL24"/>
      <c r="BN24"/>
    </row>
    <row r="25" spans="4:66" ht="17.25" customHeight="1">
      <c r="D25"/>
      <c r="G25" s="83"/>
      <c r="J25" s="83"/>
      <c r="K25" s="83"/>
      <c r="L25" s="96"/>
      <c r="M25" s="96"/>
      <c r="N25" s="96"/>
      <c r="O25" s="96"/>
      <c r="P25" s="96"/>
      <c r="Q25" s="96"/>
      <c r="R25" s="96"/>
      <c r="S25" s="96"/>
      <c r="T25" s="96"/>
      <c r="U25" s="101"/>
      <c r="V25" s="101"/>
      <c r="W25" s="101"/>
      <c r="X25" s="101"/>
      <c r="Y25" s="101"/>
      <c r="Z25" s="101"/>
      <c r="AA25" s="101"/>
      <c r="AB25" s="101"/>
      <c r="AC25" s="98"/>
      <c r="AD25" s="98"/>
      <c r="AE25" s="746"/>
      <c r="AF25" s="746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/>
      <c r="AT25"/>
      <c r="AU25"/>
      <c r="AW25"/>
      <c r="AX25"/>
      <c r="AZ25"/>
      <c r="BA25" s="63"/>
      <c r="BB25" s="64"/>
      <c r="BE25"/>
      <c r="BF25"/>
      <c r="BG25"/>
      <c r="BH25"/>
      <c r="BI25"/>
      <c r="BJ25"/>
      <c r="BK25"/>
      <c r="BL25"/>
      <c r="BN25"/>
    </row>
    <row r="26" spans="4:66" ht="17.25" customHeight="1">
      <c r="D26"/>
      <c r="K26"/>
      <c r="L26" s="85"/>
      <c r="M26" s="85"/>
      <c r="N26" s="85"/>
      <c r="O26" s="85"/>
      <c r="P26" s="85"/>
      <c r="Q26" s="85"/>
      <c r="R26" s="85"/>
      <c r="S26" s="365"/>
      <c r="T26" s="366"/>
      <c r="U26" s="107"/>
      <c r="V26" s="127"/>
      <c r="W26" s="366"/>
      <c r="X26" s="127"/>
      <c r="Y26" s="127"/>
      <c r="Z26" s="127"/>
      <c r="AA26" s="108"/>
      <c r="AB26" s="109"/>
      <c r="AC26" s="127"/>
      <c r="AD26" s="747"/>
      <c r="AE26" s="748"/>
      <c r="AF26" s="748"/>
      <c r="AG26" s="748"/>
      <c r="AH26" s="127"/>
      <c r="AI26" s="127"/>
      <c r="AJ26" s="85"/>
      <c r="AK26" s="108"/>
      <c r="AL26" s="108"/>
      <c r="AM26" s="365"/>
      <c r="AN26" s="402"/>
      <c r="AO26" s="366"/>
      <c r="AP26" s="127"/>
      <c r="AQ26" s="127"/>
      <c r="AR26" s="127"/>
      <c r="AS26" s="403"/>
      <c r="AT26"/>
      <c r="AU26"/>
      <c r="AW26"/>
      <c r="AX26"/>
      <c r="AZ26"/>
      <c r="BA26"/>
      <c r="BB26" s="63"/>
      <c r="BC26" s="64"/>
      <c r="BE26"/>
      <c r="BF26"/>
      <c r="BG26"/>
      <c r="BH26"/>
      <c r="BI26"/>
      <c r="BJ26"/>
      <c r="BK26"/>
      <c r="BL26"/>
      <c r="BN26"/>
    </row>
    <row r="27" spans="4:66" ht="17.25" customHeight="1">
      <c r="D27"/>
      <c r="G27" s="84"/>
      <c r="J27" s="84"/>
      <c r="K27" s="104"/>
      <c r="L27" s="104"/>
      <c r="M27" s="104"/>
      <c r="N27" s="104"/>
      <c r="O27" s="104"/>
      <c r="P27" s="104"/>
      <c r="Q27" s="104"/>
      <c r="R27" s="104"/>
      <c r="S27" s="86"/>
      <c r="T27" s="105"/>
      <c r="U27" s="105"/>
      <c r="V27" s="746"/>
      <c r="W27" s="746"/>
      <c r="X27" s="86"/>
      <c r="Y27" s="86"/>
      <c r="Z27" s="86"/>
      <c r="AA27" s="86"/>
      <c r="AB27" s="86"/>
      <c r="AC27" s="128"/>
      <c r="AD27" s="128"/>
      <c r="AE27" s="86"/>
      <c r="AF27" s="86"/>
      <c r="AG27" s="86"/>
      <c r="AH27" s="84"/>
      <c r="AI27" s="104"/>
      <c r="AJ27" s="104"/>
      <c r="AK27" s="86"/>
      <c r="AL27" s="105"/>
      <c r="AM27" s="105"/>
      <c r="AN27" s="746"/>
      <c r="AO27" s="746"/>
      <c r="AP27" s="86"/>
      <c r="AQ27" s="86"/>
      <c r="AR27" s="404"/>
      <c r="AS27" s="86"/>
      <c r="AT27" s="86"/>
      <c r="AU27" s="128"/>
      <c r="AV27" s="128"/>
      <c r="AW27" s="86"/>
      <c r="AX27"/>
      <c r="AY27" s="128"/>
      <c r="AZ27" s="86"/>
      <c r="BA27"/>
      <c r="BB27" s="63"/>
      <c r="BC27" s="64"/>
      <c r="BE27"/>
      <c r="BF27"/>
      <c r="BG27"/>
      <c r="BH27"/>
      <c r="BI27"/>
      <c r="BJ27"/>
      <c r="BK27"/>
      <c r="BL27"/>
      <c r="BN27"/>
    </row>
    <row r="28" spans="4:66" ht="17.25" customHeight="1">
      <c r="D28"/>
      <c r="G28" s="85" t="s">
        <v>100</v>
      </c>
      <c r="J28" s="85"/>
      <c r="K28" s="106"/>
      <c r="L28" s="106"/>
      <c r="M28" s="106"/>
      <c r="N28" s="106"/>
      <c r="O28" s="106"/>
      <c r="P28" s="106"/>
      <c r="Q28" s="106"/>
      <c r="R28" s="106"/>
      <c r="S28" s="107"/>
      <c r="T28" s="108"/>
      <c r="U28" s="109"/>
      <c r="V28" s="106"/>
      <c r="W28" s="107"/>
      <c r="X28" s="85"/>
      <c r="Y28" s="85"/>
      <c r="Z28" s="85"/>
      <c r="AA28" s="106"/>
      <c r="AB28" s="107"/>
      <c r="AC28" s="108"/>
      <c r="AD28" s="106"/>
      <c r="AE28" s="107"/>
      <c r="AF28" s="107"/>
      <c r="AG28" s="107"/>
      <c r="AH28" s="85"/>
      <c r="AI28" s="106"/>
      <c r="AJ28" s="106"/>
      <c r="AK28" s="107"/>
      <c r="AL28" s="108"/>
      <c r="AM28" s="109"/>
      <c r="AN28" s="106"/>
      <c r="AO28" s="107"/>
      <c r="AP28" s="85"/>
      <c r="AQ28" s="85"/>
      <c r="AR28" s="85"/>
      <c r="AS28" s="106"/>
      <c r="AT28" s="107"/>
      <c r="AU28" s="108"/>
      <c r="AV28" s="106"/>
      <c r="AW28" s="107"/>
      <c r="AX28" s="107"/>
      <c r="AY28" s="107"/>
      <c r="AZ28"/>
      <c r="BA28" s="63"/>
      <c r="BB28" s="64"/>
      <c r="BE28"/>
      <c r="BF28"/>
      <c r="BG28"/>
      <c r="BH28"/>
      <c r="BI28"/>
      <c r="BJ28"/>
      <c r="BK28"/>
      <c r="BL28"/>
      <c r="BN28"/>
    </row>
    <row r="29" spans="4:66">
      <c r="D29"/>
      <c r="E29" s="63"/>
      <c r="F29"/>
      <c r="H29" s="63"/>
      <c r="I29"/>
      <c r="K29" s="405"/>
      <c r="L29" s="405"/>
      <c r="M29" s="405"/>
      <c r="N29" s="405"/>
      <c r="O29" s="405"/>
      <c r="P29" s="405"/>
      <c r="Q29" s="405"/>
      <c r="R29" s="405"/>
      <c r="S29" s="405"/>
      <c r="T29" s="405"/>
      <c r="U29"/>
      <c r="W29" s="63"/>
      <c r="X29"/>
      <c r="Y29"/>
      <c r="AB29"/>
      <c r="AC29" s="63"/>
      <c r="AH29" s="63"/>
      <c r="AI29" s="405"/>
      <c r="AJ29" s="405"/>
      <c r="AK29" s="405"/>
      <c r="AL29" s="405"/>
      <c r="AP29"/>
      <c r="AQ29"/>
      <c r="AR29"/>
      <c r="AS29" s="63"/>
      <c r="AT29"/>
      <c r="AW29"/>
      <c r="AX29"/>
      <c r="AZ29"/>
      <c r="BA29" s="63"/>
      <c r="BB29" s="64"/>
      <c r="BE29"/>
      <c r="BF29"/>
      <c r="BG29"/>
      <c r="BH29"/>
      <c r="BI29"/>
      <c r="BJ29"/>
      <c r="BK29"/>
      <c r="BL29"/>
      <c r="BN29"/>
    </row>
    <row r="30" spans="4:66">
      <c r="D30"/>
      <c r="E30" s="63"/>
      <c r="F30"/>
      <c r="H30" s="63"/>
      <c r="I30"/>
      <c r="T30" s="63"/>
      <c r="U30"/>
      <c r="W30" s="63"/>
      <c r="X30"/>
      <c r="Y30"/>
      <c r="AB30"/>
      <c r="AC30" s="63"/>
      <c r="AH30" s="63"/>
      <c r="AI30" s="63"/>
      <c r="AJ30" s="63"/>
      <c r="AK30" s="63"/>
      <c r="AP30"/>
      <c r="AQ30"/>
      <c r="AR30"/>
      <c r="AS30" s="63"/>
      <c r="AT30"/>
      <c r="AW30"/>
      <c r="AX30"/>
      <c r="AZ30"/>
      <c r="BA30" s="63"/>
      <c r="BB30" s="64"/>
      <c r="BE30"/>
      <c r="BF30"/>
      <c r="BG30"/>
      <c r="BH30"/>
      <c r="BI30"/>
      <c r="BJ30"/>
      <c r="BK30"/>
      <c r="BL30"/>
      <c r="BN30"/>
    </row>
    <row r="31" spans="4:66" ht="17.25" customHeight="1">
      <c r="D31"/>
      <c r="E31" s="63"/>
      <c r="F31"/>
      <c r="H31" s="63"/>
      <c r="I31"/>
      <c r="T31" s="63"/>
      <c r="U31"/>
      <c r="W31" s="405"/>
      <c r="X31" s="405"/>
      <c r="Y31" s="405"/>
      <c r="Z31" s="405"/>
      <c r="AB31"/>
      <c r="AC31" s="405"/>
      <c r="AD31" s="405"/>
      <c r="AE31" s="405"/>
      <c r="AF31" s="405"/>
      <c r="AG31" s="138"/>
      <c r="AH31" s="63"/>
      <c r="AI31" s="63"/>
      <c r="AJ31" s="63"/>
      <c r="AK31" s="63"/>
      <c r="AO31" s="405"/>
      <c r="AP31" s="405"/>
      <c r="AQ31" s="405"/>
      <c r="AR31" s="405"/>
      <c r="AS31" s="63"/>
      <c r="AT31"/>
      <c r="AU31" s="405"/>
      <c r="AV31" s="405"/>
      <c r="AW31" s="405"/>
      <c r="AX31" s="405"/>
      <c r="AY31" s="138"/>
      <c r="AZ31"/>
      <c r="BA31" s="63"/>
      <c r="BB31" s="64"/>
      <c r="BE31"/>
      <c r="BF31"/>
      <c r="BG31"/>
      <c r="BH31"/>
      <c r="BI31"/>
      <c r="BJ31"/>
      <c r="BK31"/>
      <c r="BL31"/>
      <c r="BN31"/>
    </row>
    <row r="32" spans="4:66">
      <c r="D32"/>
      <c r="E32" s="63"/>
      <c r="F32"/>
      <c r="H32" s="63"/>
      <c r="I32"/>
      <c r="K32" s="785"/>
      <c r="L32" s="732"/>
      <c r="M32" s="732"/>
      <c r="N32" s="732"/>
      <c r="O32" s="732"/>
      <c r="P32" s="732"/>
      <c r="Q32" s="732"/>
      <c r="R32" s="732"/>
      <c r="S32" s="732"/>
      <c r="T32" s="732"/>
      <c r="U32"/>
      <c r="W32" s="785"/>
      <c r="X32" s="732"/>
      <c r="Y32" s="732"/>
      <c r="Z32" s="732"/>
      <c r="AA32"/>
      <c r="AB32"/>
      <c r="AC32" s="785"/>
      <c r="AD32" s="732"/>
      <c r="AE32" s="732"/>
      <c r="AF32" s="732"/>
      <c r="AH32" s="63"/>
      <c r="AI32" s="785"/>
      <c r="AJ32" s="732"/>
      <c r="AK32" s="732"/>
      <c r="AL32" s="732"/>
      <c r="AO32" s="785"/>
      <c r="AP32" s="732"/>
      <c r="AQ32" s="732"/>
      <c r="AR32" s="732"/>
      <c r="AT32"/>
      <c r="AU32" s="785"/>
      <c r="AV32" s="732"/>
      <c r="AW32" s="732"/>
      <c r="AX32" s="732"/>
      <c r="AZ32"/>
      <c r="BA32" s="63"/>
      <c r="BB32" s="63"/>
      <c r="BD32" s="63"/>
      <c r="BE32" s="64"/>
      <c r="BF32"/>
      <c r="BG32"/>
      <c r="BH32"/>
      <c r="BI32"/>
      <c r="BJ32"/>
      <c r="BK32"/>
      <c r="BL32"/>
      <c r="BN32"/>
    </row>
    <row r="33" spans="4:66">
      <c r="D33"/>
      <c r="E33" s="63"/>
      <c r="F33"/>
      <c r="H33" s="63"/>
      <c r="I33"/>
      <c r="K33" s="732"/>
      <c r="L33" s="732"/>
      <c r="M33" s="732"/>
      <c r="N33" s="732"/>
      <c r="O33" s="732"/>
      <c r="P33" s="732"/>
      <c r="Q33" s="732"/>
      <c r="R33" s="732"/>
      <c r="S33" s="732"/>
      <c r="T33" s="732"/>
      <c r="U33"/>
      <c r="W33" s="732"/>
      <c r="X33" s="732"/>
      <c r="Y33" s="732"/>
      <c r="Z33" s="732"/>
      <c r="AA33"/>
      <c r="AB33"/>
      <c r="AC33" s="732"/>
      <c r="AD33" s="732"/>
      <c r="AE33" s="732"/>
      <c r="AF33" s="732"/>
      <c r="AH33" s="63"/>
      <c r="AI33" s="732"/>
      <c r="AJ33" s="732"/>
      <c r="AK33" s="732"/>
      <c r="AL33" s="732"/>
      <c r="AO33" s="732"/>
      <c r="AP33" s="732"/>
      <c r="AQ33" s="732"/>
      <c r="AR33" s="732"/>
      <c r="AT33"/>
      <c r="AU33" s="732"/>
      <c r="AV33" s="732"/>
      <c r="AW33" s="732"/>
      <c r="AX33" s="732"/>
      <c r="AZ33"/>
      <c r="BA33" s="63"/>
      <c r="BB33" s="63"/>
      <c r="BD33" s="63"/>
      <c r="BE33" s="64"/>
      <c r="BF33"/>
      <c r="BG33"/>
      <c r="BH33"/>
      <c r="BI33"/>
      <c r="BJ33"/>
      <c r="BK33"/>
      <c r="BL33"/>
      <c r="BN33"/>
    </row>
    <row r="34" spans="4:66">
      <c r="D34"/>
      <c r="E34" s="63"/>
      <c r="F34"/>
      <c r="H34" s="63"/>
      <c r="I34"/>
      <c r="K34" s="732"/>
      <c r="L34" s="732"/>
      <c r="M34" s="732"/>
      <c r="N34" s="732"/>
      <c r="O34" s="732"/>
      <c r="P34" s="732"/>
      <c r="Q34" s="732"/>
      <c r="R34" s="732"/>
      <c r="S34" s="732"/>
      <c r="T34" s="732"/>
      <c r="U34"/>
      <c r="W34" s="732"/>
      <c r="X34" s="732"/>
      <c r="Y34" s="732"/>
      <c r="Z34" s="732"/>
      <c r="AA34"/>
      <c r="AB34"/>
      <c r="AC34" s="732"/>
      <c r="AD34" s="732"/>
      <c r="AE34" s="732"/>
      <c r="AF34" s="732"/>
      <c r="AH34" s="63"/>
      <c r="AI34" s="732"/>
      <c r="AJ34" s="732"/>
      <c r="AK34" s="732"/>
      <c r="AL34" s="732"/>
      <c r="AO34" s="732"/>
      <c r="AP34" s="732"/>
      <c r="AQ34" s="732"/>
      <c r="AR34" s="732"/>
      <c r="AT34"/>
      <c r="AU34" s="732"/>
      <c r="AV34" s="732"/>
      <c r="AW34" s="732"/>
      <c r="AX34" s="732"/>
      <c r="AZ34"/>
      <c r="BA34" s="63"/>
      <c r="BB34" s="63"/>
      <c r="BD34" s="63"/>
      <c r="BE34" s="64"/>
      <c r="BF34"/>
      <c r="BG34"/>
      <c r="BH34"/>
      <c r="BI34"/>
      <c r="BJ34"/>
      <c r="BK34"/>
      <c r="BL34"/>
      <c r="BN34"/>
    </row>
    <row r="35" spans="4:66">
      <c r="D35"/>
      <c r="E35" s="63"/>
      <c r="F35"/>
      <c r="H35" s="63"/>
      <c r="I35"/>
      <c r="T35" s="63"/>
      <c r="U35"/>
      <c r="W35" s="63"/>
      <c r="X35"/>
      <c r="Y35"/>
      <c r="AA35"/>
      <c r="AB35"/>
      <c r="AC35" s="63"/>
      <c r="AE35" s="63"/>
      <c r="AF35" s="64"/>
      <c r="AH35" s="63"/>
      <c r="AI35" s="63"/>
      <c r="AJ35" s="63"/>
      <c r="AK35" s="63"/>
      <c r="AP35"/>
      <c r="AQ35"/>
      <c r="AR35"/>
      <c r="AT35"/>
      <c r="AX35" s="64"/>
      <c r="AZ35"/>
      <c r="BA35" s="63"/>
      <c r="BB35" s="63"/>
      <c r="BD35" s="63"/>
      <c r="BE35" s="64"/>
      <c r="BF35"/>
      <c r="BG35"/>
      <c r="BH35"/>
      <c r="BI35"/>
      <c r="BJ35"/>
      <c r="BK35"/>
      <c r="BL35"/>
      <c r="BN35"/>
    </row>
    <row r="36" spans="4:66">
      <c r="D36"/>
      <c r="E36" s="63"/>
      <c r="F36"/>
      <c r="H36" s="63"/>
      <c r="I36"/>
      <c r="T36" s="63"/>
      <c r="U36"/>
      <c r="W36" s="63"/>
      <c r="X36"/>
      <c r="Y36"/>
      <c r="AA36"/>
      <c r="AB36"/>
      <c r="AC36" s="63"/>
      <c r="AE36" s="63"/>
      <c r="AF36" s="64"/>
      <c r="AI36" s="63"/>
      <c r="AJ36" s="63"/>
      <c r="AK36" s="63"/>
      <c r="AM36" s="139"/>
      <c r="AN36" s="139"/>
      <c r="AO36" s="139"/>
      <c r="AP36" s="140"/>
      <c r="AQ36" s="143"/>
      <c r="AR36" s="140"/>
      <c r="AS36" s="140"/>
      <c r="AT36" s="140"/>
      <c r="AU36" s="140"/>
      <c r="AV36" s="140"/>
      <c r="AW36"/>
      <c r="AY36" s="63"/>
      <c r="AZ36"/>
      <c r="BA36" s="63"/>
      <c r="BB36" s="63"/>
      <c r="BD36" s="63"/>
      <c r="BE36" s="64"/>
      <c r="BF36"/>
      <c r="BG36"/>
      <c r="BH36"/>
      <c r="BI36"/>
      <c r="BJ36"/>
      <c r="BK36"/>
      <c r="BL36"/>
      <c r="BN36"/>
    </row>
    <row r="37" spans="4:66">
      <c r="D37"/>
      <c r="E37" s="63"/>
      <c r="F37"/>
      <c r="H37" s="63"/>
      <c r="I37"/>
      <c r="T37" s="63"/>
      <c r="U37"/>
      <c r="W37" s="63"/>
      <c r="X37"/>
      <c r="Y37"/>
      <c r="AA37"/>
      <c r="AB37"/>
      <c r="AC37" s="63"/>
      <c r="AE37" s="63"/>
      <c r="AF37" s="64"/>
      <c r="AI37" s="63"/>
      <c r="AJ37" s="63"/>
      <c r="AK37" s="63"/>
      <c r="AN37"/>
      <c r="AO37"/>
      <c r="AQ37"/>
      <c r="AS37" s="63"/>
      <c r="AV37" s="63"/>
      <c r="AW37"/>
      <c r="AY37" s="63"/>
      <c r="AZ37"/>
      <c r="BA37" s="63"/>
      <c r="BB37" s="63"/>
      <c r="BD37" s="63"/>
      <c r="BE37" s="64"/>
      <c r="BF37"/>
      <c r="BG37"/>
      <c r="BH37"/>
      <c r="BI37"/>
      <c r="BJ37"/>
      <c r="BK37"/>
      <c r="BL37"/>
      <c r="BN37"/>
    </row>
    <row r="38" spans="4:66" ht="24">
      <c r="D38"/>
      <c r="E38" s="63"/>
      <c r="F38"/>
      <c r="H38" s="63"/>
      <c r="I38"/>
      <c r="T38" s="63"/>
      <c r="U38"/>
      <c r="W38" s="63"/>
      <c r="X38"/>
      <c r="Y38"/>
      <c r="AA38"/>
      <c r="AB38"/>
      <c r="AC38" s="63"/>
      <c r="AE38" s="63"/>
      <c r="AF38" s="64"/>
      <c r="AJ38" s="137"/>
      <c r="AK38" s="138"/>
      <c r="AL38" s="138"/>
      <c r="AN38"/>
      <c r="AO38"/>
      <c r="AQ38"/>
      <c r="AS38" s="63"/>
      <c r="AV38" s="63"/>
      <c r="AW38"/>
      <c r="AY38" s="63"/>
      <c r="AZ38"/>
      <c r="BA38" s="63"/>
      <c r="BB38" s="63"/>
      <c r="BD38" s="63"/>
      <c r="BE38" s="64"/>
      <c r="BF38"/>
      <c r="BG38"/>
      <c r="BH38"/>
      <c r="BI38"/>
      <c r="BJ38"/>
      <c r="BK38"/>
      <c r="BL38"/>
      <c r="BN38"/>
    </row>
    <row r="39" spans="4:66" ht="19.5" customHeight="1">
      <c r="D39"/>
      <c r="E39" s="63"/>
      <c r="G39"/>
      <c r="H39" s="63"/>
      <c r="BF39"/>
      <c r="BG39"/>
      <c r="BI39"/>
      <c r="BJ39"/>
      <c r="BK39"/>
      <c r="BL39"/>
      <c r="BN39"/>
    </row>
    <row r="40" spans="4:66">
      <c r="BE40"/>
      <c r="BF40"/>
      <c r="BG40"/>
      <c r="BH40"/>
      <c r="BI40"/>
      <c r="BJ40"/>
      <c r="BK40"/>
      <c r="BL40"/>
      <c r="BN40"/>
    </row>
    <row r="41" spans="4:66">
      <c r="BE41"/>
      <c r="BF41"/>
      <c r="BG41"/>
      <c r="BH41"/>
      <c r="BI41"/>
      <c r="BJ41"/>
      <c r="BK41"/>
      <c r="BL41"/>
      <c r="BN41"/>
    </row>
    <row r="42" spans="4:66">
      <c r="BE42"/>
      <c r="BF42"/>
      <c r="BG42"/>
      <c r="BH42"/>
      <c r="BI42"/>
      <c r="BJ42"/>
      <c r="BK42"/>
      <c r="BL42"/>
      <c r="BN42"/>
    </row>
    <row r="43" spans="4:66" ht="24">
      <c r="AF43" s="137"/>
      <c r="AG43" s="138"/>
      <c r="AH43" s="138"/>
      <c r="AQ43" s="140"/>
      <c r="AR43" s="140"/>
      <c r="AS43" s="143"/>
      <c r="AT43" s="140"/>
      <c r="BE43"/>
      <c r="BF43"/>
      <c r="BG43"/>
      <c r="BH43"/>
      <c r="BI43"/>
      <c r="BJ43"/>
      <c r="BK43"/>
      <c r="BL43"/>
      <c r="BN43"/>
    </row>
    <row r="44" spans="4:66">
      <c r="D44"/>
      <c r="E44" s="63"/>
      <c r="F44"/>
      <c r="H44" s="63"/>
      <c r="I44"/>
      <c r="T44" s="63"/>
      <c r="U44"/>
      <c r="W44" s="63"/>
      <c r="X44"/>
      <c r="Y44"/>
      <c r="AA44"/>
      <c r="AB44"/>
      <c r="AC44" s="63"/>
      <c r="AE44" s="63"/>
      <c r="AF44" s="64"/>
      <c r="AL44"/>
      <c r="AN44"/>
      <c r="AO44"/>
      <c r="AQ44"/>
      <c r="AS44" s="63"/>
      <c r="AV44" s="63"/>
      <c r="AW44"/>
      <c r="AY44" s="63"/>
      <c r="AZ44"/>
      <c r="BA44" s="63"/>
      <c r="BB44" s="63"/>
      <c r="BD44" s="63"/>
      <c r="BE44" s="64"/>
      <c r="BF44"/>
      <c r="BG44"/>
      <c r="BH44"/>
      <c r="BI44"/>
      <c r="BJ44"/>
      <c r="BK44"/>
      <c r="BL44"/>
      <c r="BN44"/>
    </row>
    <row r="45" spans="4:66">
      <c r="D45"/>
      <c r="E45" s="63"/>
      <c r="F45"/>
      <c r="H45" s="63"/>
      <c r="I45"/>
      <c r="T45" s="63"/>
      <c r="U45"/>
      <c r="W45" s="63"/>
      <c r="X45"/>
      <c r="Y45"/>
      <c r="AA45"/>
      <c r="AB45"/>
      <c r="AC45" s="63"/>
      <c r="AE45" s="63"/>
      <c r="AF45" s="64"/>
      <c r="AL45"/>
      <c r="AN45"/>
      <c r="AO45"/>
      <c r="AQ45"/>
      <c r="AS45" s="63"/>
      <c r="AV45" s="63"/>
      <c r="AW45"/>
      <c r="AY45" s="63"/>
      <c r="AZ45"/>
      <c r="BA45" s="63"/>
      <c r="BB45" s="63"/>
      <c r="BD45" s="63"/>
      <c r="BE45" s="64"/>
      <c r="BF45"/>
      <c r="BG45"/>
      <c r="BH45"/>
      <c r="BI45"/>
      <c r="BJ45"/>
      <c r="BK45"/>
      <c r="BL45"/>
      <c r="BN45"/>
    </row>
    <row r="46" spans="4:66">
      <c r="D46"/>
      <c r="E46" s="63"/>
      <c r="F46"/>
      <c r="H46" s="63"/>
      <c r="I46"/>
      <c r="T46" s="63"/>
      <c r="U46"/>
      <c r="W46" s="63"/>
      <c r="X46"/>
      <c r="Y46"/>
      <c r="AA46"/>
      <c r="AB46"/>
      <c r="AC46" s="63"/>
      <c r="AE46" s="63"/>
      <c r="AF46" s="64"/>
      <c r="AL46"/>
      <c r="AN46"/>
      <c r="AO46"/>
      <c r="AQ46"/>
      <c r="AS46" s="63"/>
      <c r="AV46" s="63"/>
      <c r="AW46"/>
      <c r="AY46" s="63"/>
      <c r="AZ46"/>
      <c r="BA46" s="63"/>
      <c r="BB46" s="63"/>
      <c r="BD46" s="63"/>
      <c r="BE46" s="64"/>
      <c r="BF46"/>
      <c r="BG46"/>
      <c r="BH46"/>
      <c r="BI46"/>
      <c r="BJ46"/>
      <c r="BK46"/>
      <c r="BL46"/>
      <c r="BN46"/>
    </row>
    <row r="47" spans="4:66">
      <c r="D47"/>
      <c r="E47" s="63"/>
      <c r="F47"/>
      <c r="H47" s="63"/>
      <c r="I47"/>
      <c r="T47" s="63"/>
      <c r="U47"/>
      <c r="W47" s="63"/>
      <c r="X47"/>
      <c r="Y47"/>
      <c r="AA47"/>
      <c r="AB47"/>
      <c r="AC47" s="63"/>
      <c r="AE47" s="63"/>
      <c r="AF47" s="64"/>
      <c r="AL47"/>
      <c r="AN47"/>
      <c r="AO47"/>
      <c r="AQ47"/>
      <c r="AS47" s="63"/>
      <c r="AV47" s="63"/>
      <c r="AW47"/>
      <c r="AY47" s="63"/>
      <c r="AZ47"/>
      <c r="BA47" s="63"/>
      <c r="BB47" s="63"/>
      <c r="BD47" s="63"/>
      <c r="BE47" s="64"/>
      <c r="BF47"/>
      <c r="BG47"/>
      <c r="BH47"/>
      <c r="BI47"/>
      <c r="BJ47"/>
      <c r="BK47"/>
      <c r="BL47"/>
      <c r="BN47"/>
    </row>
    <row r="48" spans="4:66">
      <c r="D48"/>
      <c r="E48" s="63"/>
      <c r="F48"/>
      <c r="H48" s="63"/>
      <c r="I48"/>
      <c r="T48" s="63"/>
      <c r="U48"/>
      <c r="W48" s="63"/>
      <c r="X48"/>
      <c r="Y48"/>
      <c r="AA48"/>
      <c r="AB48"/>
      <c r="AC48" s="63"/>
      <c r="AE48" s="63"/>
      <c r="AF48" s="64"/>
      <c r="AL48"/>
      <c r="AN48"/>
      <c r="AO48"/>
      <c r="AQ48"/>
      <c r="AS48" s="63"/>
      <c r="AV48" s="63"/>
      <c r="AW48"/>
      <c r="AY48" s="63"/>
      <c r="AZ48"/>
      <c r="BA48" s="63"/>
      <c r="BB48" s="63"/>
      <c r="BD48" s="63"/>
      <c r="BE48" s="64"/>
      <c r="BF48"/>
      <c r="BG48"/>
      <c r="BH48"/>
      <c r="BI48"/>
      <c r="BJ48"/>
      <c r="BK48"/>
      <c r="BL48"/>
      <c r="BN48"/>
    </row>
    <row r="49" spans="4:66">
      <c r="D49"/>
      <c r="E49" s="63"/>
      <c r="F49"/>
      <c r="H49" s="63"/>
      <c r="I49"/>
      <c r="T49" s="63"/>
      <c r="U49"/>
      <c r="W49" s="63"/>
      <c r="X49"/>
      <c r="Y49"/>
      <c r="AA49"/>
      <c r="AB49"/>
      <c r="AC49" s="63"/>
      <c r="AE49" s="63"/>
      <c r="AF49" s="64"/>
      <c r="AL49"/>
      <c r="AN49"/>
      <c r="AO49"/>
      <c r="AQ49"/>
      <c r="AS49" s="63"/>
      <c r="AV49" s="63"/>
      <c r="AW49"/>
      <c r="AY49" s="63"/>
      <c r="AZ49"/>
      <c r="BA49" s="63"/>
      <c r="BB49" s="63"/>
      <c r="BD49" s="63"/>
      <c r="BE49" s="64"/>
      <c r="BF49"/>
      <c r="BG49"/>
      <c r="BH49"/>
      <c r="BI49"/>
      <c r="BJ49"/>
      <c r="BK49"/>
      <c r="BL49"/>
      <c r="BN49"/>
    </row>
    <row r="50" spans="4:66">
      <c r="D50"/>
      <c r="E50" s="63"/>
      <c r="F50"/>
      <c r="H50" s="63"/>
      <c r="I50"/>
      <c r="T50" s="63"/>
      <c r="U50"/>
      <c r="W50" s="63"/>
      <c r="X50"/>
      <c r="Y50"/>
      <c r="AA50"/>
      <c r="AB50"/>
      <c r="AC50" s="63"/>
      <c r="AE50" s="63"/>
      <c r="AF50" s="64"/>
      <c r="AL50"/>
      <c r="AN50"/>
      <c r="AO50"/>
      <c r="AQ50"/>
      <c r="AS50" s="63"/>
      <c r="AV50" s="63"/>
      <c r="AW50"/>
      <c r="AY50" s="63"/>
      <c r="AZ50"/>
      <c r="BA50" s="63"/>
      <c r="BB50" s="63"/>
      <c r="BD50" s="63"/>
      <c r="BE50" s="64"/>
      <c r="BF50"/>
      <c r="BG50"/>
      <c r="BH50"/>
      <c r="BI50"/>
      <c r="BJ50"/>
      <c r="BK50"/>
      <c r="BL50"/>
      <c r="BN50"/>
    </row>
    <row r="51" spans="4:66">
      <c r="D51"/>
      <c r="E51" s="63"/>
      <c r="F51"/>
      <c r="H51" s="63"/>
      <c r="I51"/>
      <c r="T51" s="63"/>
      <c r="U51"/>
      <c r="W51" s="63"/>
      <c r="X51"/>
      <c r="Y51"/>
      <c r="AA51"/>
      <c r="AB51"/>
      <c r="AC51" s="63"/>
      <c r="AE51" s="63"/>
      <c r="AF51" s="64"/>
      <c r="AL51"/>
      <c r="AN51"/>
      <c r="AO51"/>
      <c r="AQ51"/>
      <c r="AS51" s="63"/>
      <c r="AV51" s="63"/>
      <c r="AW51"/>
      <c r="AY51" s="63"/>
      <c r="AZ51"/>
      <c r="BA51" s="63"/>
      <c r="BB51" s="63"/>
      <c r="BD51" s="63"/>
      <c r="BE51" s="64"/>
      <c r="BF51"/>
      <c r="BG51"/>
      <c r="BH51"/>
      <c r="BI51"/>
      <c r="BJ51"/>
      <c r="BK51"/>
      <c r="BL51"/>
      <c r="BN51"/>
    </row>
    <row r="52" spans="4:66">
      <c r="D52"/>
      <c r="E52" s="63"/>
      <c r="F52"/>
      <c r="H52" s="63"/>
      <c r="I52"/>
      <c r="T52" s="63"/>
      <c r="U52"/>
      <c r="W52" s="63"/>
      <c r="X52"/>
      <c r="Y52"/>
      <c r="AA52"/>
      <c r="AB52"/>
      <c r="AC52" s="63"/>
      <c r="AE52" s="63"/>
      <c r="AF52" s="64"/>
      <c r="AL52"/>
      <c r="AN52"/>
      <c r="AO52"/>
      <c r="AQ52"/>
      <c r="AS52" s="63"/>
      <c r="AV52" s="63"/>
      <c r="AW52"/>
      <c r="AY52" s="63"/>
      <c r="AZ52"/>
      <c r="BA52" s="63"/>
      <c r="BB52" s="63"/>
      <c r="BD52" s="63"/>
      <c r="BE52" s="64"/>
      <c r="BF52"/>
      <c r="BG52"/>
      <c r="BH52"/>
      <c r="BI52"/>
      <c r="BJ52"/>
      <c r="BK52"/>
      <c r="BL52"/>
      <c r="BN52"/>
    </row>
    <row r="53" spans="4:66">
      <c r="D53"/>
      <c r="E53" s="63"/>
      <c r="F53"/>
      <c r="H53" s="63"/>
      <c r="I53"/>
      <c r="T53" s="63"/>
      <c r="U53"/>
      <c r="W53" s="63"/>
      <c r="X53"/>
      <c r="Y53"/>
      <c r="AA53"/>
      <c r="AB53"/>
      <c r="AC53" s="63"/>
      <c r="AE53" s="63"/>
      <c r="AF53" s="64"/>
      <c r="AL53"/>
      <c r="AN53"/>
      <c r="AO53"/>
      <c r="AQ53"/>
      <c r="AS53" s="63"/>
      <c r="AV53" s="63"/>
      <c r="AW53"/>
      <c r="AY53" s="63"/>
      <c r="AZ53"/>
      <c r="BA53" s="63"/>
      <c r="BB53" s="63"/>
      <c r="BD53" s="63"/>
      <c r="BE53" s="64"/>
      <c r="BF53"/>
      <c r="BG53"/>
      <c r="BH53"/>
      <c r="BI53"/>
      <c r="BJ53"/>
      <c r="BK53"/>
      <c r="BL53"/>
      <c r="BN53"/>
    </row>
    <row r="54" spans="4:66">
      <c r="D54"/>
      <c r="E54" s="63"/>
      <c r="F54"/>
      <c r="H54" s="63"/>
      <c r="I54"/>
      <c r="T54" s="63"/>
      <c r="U54"/>
      <c r="W54" s="63"/>
      <c r="X54"/>
      <c r="Y54"/>
      <c r="AA54"/>
      <c r="AB54"/>
      <c r="AC54" s="63"/>
      <c r="AE54" s="63"/>
      <c r="AF54" s="64"/>
      <c r="AL54"/>
      <c r="AN54"/>
      <c r="AO54"/>
      <c r="AQ54"/>
      <c r="AS54" s="63"/>
      <c r="AV54" s="63"/>
      <c r="AW54"/>
      <c r="AY54" s="63"/>
      <c r="AZ54"/>
      <c r="BA54" s="63"/>
      <c r="BB54" s="63"/>
      <c r="BD54" s="63"/>
      <c r="BE54" s="64"/>
      <c r="BF54"/>
      <c r="BG54"/>
      <c r="BH54"/>
      <c r="BI54"/>
      <c r="BJ54"/>
      <c r="BK54"/>
      <c r="BL54"/>
      <c r="BN54"/>
    </row>
    <row r="55" spans="4:66">
      <c r="D55"/>
      <c r="E55" s="63"/>
      <c r="F55"/>
      <c r="H55" s="63"/>
      <c r="I55"/>
      <c r="T55" s="63"/>
      <c r="U55"/>
      <c r="W55" s="63"/>
      <c r="X55"/>
      <c r="Y55"/>
      <c r="AA55"/>
      <c r="AB55"/>
      <c r="AC55" s="63"/>
      <c r="AE55" s="63"/>
      <c r="AF55" s="64"/>
      <c r="AL55"/>
      <c r="AN55"/>
      <c r="AO55"/>
      <c r="AQ55"/>
      <c r="AS55" s="63"/>
      <c r="AV55" s="63"/>
      <c r="AW55"/>
      <c r="AY55" s="63"/>
      <c r="AZ55"/>
      <c r="BA55" s="63"/>
      <c r="BB55" s="63"/>
      <c r="BD55" s="63"/>
      <c r="BE55" s="64"/>
      <c r="BF55"/>
      <c r="BG55"/>
      <c r="BH55"/>
      <c r="BI55"/>
      <c r="BJ55"/>
      <c r="BK55"/>
      <c r="BL55"/>
      <c r="BN55"/>
    </row>
    <row r="56" spans="4:66">
      <c r="D56"/>
      <c r="E56" s="63"/>
      <c r="F56"/>
      <c r="H56" s="63"/>
      <c r="I56"/>
      <c r="T56" s="63"/>
      <c r="U56"/>
      <c r="W56" s="63"/>
      <c r="X56"/>
      <c r="Y56"/>
      <c r="AA56"/>
      <c r="AB56"/>
      <c r="AC56" s="63"/>
      <c r="AE56" s="63"/>
      <c r="AF56" s="64"/>
      <c r="AL56"/>
      <c r="AN56"/>
      <c r="AO56"/>
      <c r="AQ56"/>
      <c r="AS56" s="63"/>
      <c r="AV56" s="63"/>
      <c r="AW56"/>
      <c r="AY56" s="63"/>
      <c r="AZ56"/>
      <c r="BA56" s="63"/>
      <c r="BB56" s="63"/>
      <c r="BD56" s="63"/>
      <c r="BE56" s="64"/>
      <c r="BF56"/>
      <c r="BG56"/>
      <c r="BH56"/>
      <c r="BI56"/>
      <c r="BJ56"/>
      <c r="BK56"/>
      <c r="BL56"/>
      <c r="BN56"/>
    </row>
    <row r="57" spans="4:66">
      <c r="D57"/>
      <c r="E57" s="63"/>
      <c r="F57"/>
      <c r="H57" s="63"/>
      <c r="I57"/>
      <c r="T57" s="63"/>
      <c r="U57"/>
      <c r="W57" s="63"/>
      <c r="X57"/>
      <c r="Y57"/>
      <c r="AA57"/>
      <c r="AB57"/>
      <c r="AC57" s="63"/>
      <c r="AE57" s="63"/>
      <c r="AF57" s="64"/>
      <c r="AL57"/>
      <c r="AN57"/>
      <c r="AO57"/>
      <c r="AQ57"/>
      <c r="AS57" s="63"/>
      <c r="AV57" s="63"/>
      <c r="AW57"/>
      <c r="AY57" s="63"/>
      <c r="AZ57"/>
      <c r="BA57" s="63"/>
      <c r="BB57" s="63"/>
      <c r="BD57" s="63"/>
      <c r="BE57" s="64"/>
      <c r="BF57"/>
      <c r="BG57"/>
      <c r="BH57"/>
      <c r="BI57"/>
      <c r="BJ57"/>
      <c r="BK57"/>
      <c r="BL57"/>
      <c r="BN57"/>
    </row>
    <row r="58" spans="4:66">
      <c r="D58"/>
      <c r="E58" s="63"/>
      <c r="F58"/>
      <c r="H58" s="63"/>
      <c r="I58"/>
      <c r="T58" s="63"/>
      <c r="U58"/>
      <c r="W58" s="63"/>
      <c r="X58"/>
      <c r="Y58"/>
      <c r="AA58"/>
      <c r="AB58"/>
      <c r="AC58" s="63"/>
      <c r="AE58" s="63"/>
      <c r="AF58" s="64"/>
      <c r="AL58"/>
      <c r="AN58"/>
      <c r="AO58"/>
      <c r="AQ58"/>
      <c r="AS58" s="63"/>
      <c r="AV58" s="63"/>
      <c r="AW58"/>
      <c r="AY58" s="63"/>
      <c r="AZ58"/>
      <c r="BA58" s="63"/>
      <c r="BB58" s="63"/>
      <c r="BD58" s="63"/>
      <c r="BE58" s="64"/>
      <c r="BF58"/>
      <c r="BG58"/>
      <c r="BH58"/>
      <c r="BI58"/>
      <c r="BJ58"/>
      <c r="BK58"/>
      <c r="BL58"/>
      <c r="BN58"/>
    </row>
    <row r="59" spans="4:66">
      <c r="D59"/>
      <c r="E59" s="63"/>
      <c r="F59"/>
      <c r="H59" s="63"/>
      <c r="I59"/>
      <c r="T59" s="63"/>
      <c r="U59"/>
      <c r="W59" s="63"/>
      <c r="X59"/>
      <c r="Y59"/>
      <c r="AA59"/>
      <c r="AB59"/>
      <c r="AC59" s="63"/>
      <c r="AE59" s="63"/>
      <c r="AF59" s="64"/>
      <c r="AL59"/>
      <c r="AN59"/>
      <c r="AO59"/>
      <c r="AQ59"/>
      <c r="AS59" s="63"/>
      <c r="AV59" s="63"/>
      <c r="AW59"/>
      <c r="AY59" s="63"/>
      <c r="AZ59"/>
      <c r="BA59" s="63"/>
      <c r="BB59" s="63"/>
      <c r="BD59" s="63"/>
      <c r="BE59" s="64"/>
      <c r="BF59"/>
      <c r="BG59"/>
      <c r="BH59"/>
      <c r="BI59"/>
      <c r="BJ59"/>
      <c r="BK59"/>
      <c r="BL59"/>
      <c r="BN59"/>
    </row>
  </sheetData>
  <mergeCells count="36">
    <mergeCell ref="X1:AH1"/>
    <mergeCell ref="A4:C4"/>
    <mergeCell ref="D4:F4"/>
    <mergeCell ref="G4:I4"/>
    <mergeCell ref="J4:L4"/>
    <mergeCell ref="S4:U4"/>
    <mergeCell ref="V4:X4"/>
    <mergeCell ref="M4:O4"/>
    <mergeCell ref="P4:R4"/>
    <mergeCell ref="A7:C7"/>
    <mergeCell ref="A5:C5"/>
    <mergeCell ref="D5:F5"/>
    <mergeCell ref="A6:C6"/>
    <mergeCell ref="A9:C9"/>
    <mergeCell ref="A8:C8"/>
    <mergeCell ref="AU15:AZ15"/>
    <mergeCell ref="BA15:BB15"/>
    <mergeCell ref="AI15:AK15"/>
    <mergeCell ref="AL15:AN15"/>
    <mergeCell ref="AR15:AT15"/>
    <mergeCell ref="A10:C10"/>
    <mergeCell ref="A11:C11"/>
    <mergeCell ref="AU32:AX34"/>
    <mergeCell ref="AM18:AT19"/>
    <mergeCell ref="AE22:AF22"/>
    <mergeCell ref="AD23:AI23"/>
    <mergeCell ref="AE25:AF25"/>
    <mergeCell ref="AD26:AG26"/>
    <mergeCell ref="AC18:AJ19"/>
    <mergeCell ref="V27:W27"/>
    <mergeCell ref="AN27:AO27"/>
    <mergeCell ref="K32:T34"/>
    <mergeCell ref="W32:Z34"/>
    <mergeCell ref="AC32:AF34"/>
    <mergeCell ref="AI32:AL34"/>
    <mergeCell ref="AO32:AR34"/>
  </mergeCells>
  <phoneticPr fontId="36"/>
  <dataValidations count="1">
    <dataValidation type="list" allowBlank="1" showInputMessage="1" showErrorMessage="1" sqref="T11:T14 AM5 AS5:AS7 AP8:AP14 AS9:AS14 AV5:AV8 AJ6:AJ14 AM7:AM14 AP5:AP6 E6:E14 H5 H7:H14 K5:K6 K8:K14 N5:N7 N9:N11 Q5:Q8 Q10:Q11 T5:T9 W5:W10">
      <formula1>"〇,●,△"</formula1>
    </dataValidation>
  </dataValidations>
  <printOptions horizontalCentered="1"/>
  <pageMargins left="0.196850393700787" right="0.196850393700787" top="0.59055118110236204" bottom="0.59055118110236204" header="0.511811023622047" footer="0.511811023622047"/>
  <pageSetup paperSize="9" scale="57" firstPageNumber="4294963191" orientation="portrait" useFirstPageNumber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90"/>
  <sheetViews>
    <sheetView showGridLines="0" view="pageBreakPreview" topLeftCell="A35" zoomScale="90" zoomScaleNormal="100" zoomScaleSheetLayoutView="90" workbookViewId="0">
      <selection activeCell="E51" sqref="E51"/>
    </sheetView>
  </sheetViews>
  <sheetFormatPr defaultColWidth="9" defaultRowHeight="18" customHeight="1"/>
  <cols>
    <col min="1" max="1" width="18.625" style="1" customWidth="1"/>
    <col min="2" max="2" width="4.625" style="1" customWidth="1"/>
    <col min="3" max="3" width="11.75" style="1" customWidth="1"/>
    <col min="4" max="4" width="9.125" style="1" customWidth="1"/>
    <col min="5" max="5" width="16.75" style="1" customWidth="1"/>
    <col min="6" max="8" width="4.625" style="1" customWidth="1"/>
    <col min="9" max="9" width="16.75" style="1" customWidth="1"/>
    <col min="10" max="10" width="11.5" style="1" customWidth="1"/>
    <col min="11" max="11" width="15.125" style="1" customWidth="1"/>
    <col min="12" max="12" width="4.5" style="1" customWidth="1"/>
    <col min="13" max="15" width="9" style="1" customWidth="1"/>
    <col min="16" max="238" width="9.125" style="1"/>
    <col min="239" max="239" width="2.125" style="1" customWidth="1"/>
    <col min="240" max="240" width="7.75" style="1" customWidth="1"/>
    <col min="241" max="241" width="13.125" style="1" customWidth="1"/>
    <col min="242" max="262" width="4.625" style="1" customWidth="1"/>
    <col min="263" max="263" width="9.125" style="1"/>
    <col min="264" max="264" width="3" style="1" customWidth="1"/>
    <col min="265" max="494" width="9.125" style="1"/>
    <col min="495" max="495" width="2.125" style="1" customWidth="1"/>
    <col min="496" max="496" width="7.75" style="1" customWidth="1"/>
    <col min="497" max="497" width="13.125" style="1" customWidth="1"/>
    <col min="498" max="518" width="4.625" style="1" customWidth="1"/>
    <col min="519" max="519" width="9.125" style="1"/>
    <col min="520" max="520" width="3" style="1" customWidth="1"/>
    <col min="521" max="750" width="9.125" style="1"/>
    <col min="751" max="751" width="2.125" style="1" customWidth="1"/>
    <col min="752" max="752" width="7.75" style="1" customWidth="1"/>
    <col min="753" max="753" width="13.125" style="1" customWidth="1"/>
    <col min="754" max="774" width="4.625" style="1" customWidth="1"/>
    <col min="775" max="775" width="9.125" style="1"/>
    <col min="776" max="776" width="3" style="1" customWidth="1"/>
    <col min="777" max="1006" width="9.125" style="1"/>
    <col min="1007" max="1007" width="2.125" style="1" customWidth="1"/>
    <col min="1008" max="1008" width="7.75" style="1" customWidth="1"/>
    <col min="1009" max="1009" width="13.125" style="1" customWidth="1"/>
    <col min="1010" max="1030" width="4.625" style="1" customWidth="1"/>
    <col min="1031" max="1031" width="9.125" style="1"/>
    <col min="1032" max="1032" width="3" style="1" customWidth="1"/>
    <col min="1033" max="1262" width="9.125" style="1"/>
    <col min="1263" max="1263" width="2.125" style="1" customWidth="1"/>
    <col min="1264" max="1264" width="7.75" style="1" customWidth="1"/>
    <col min="1265" max="1265" width="13.125" style="1" customWidth="1"/>
    <col min="1266" max="1286" width="4.625" style="1" customWidth="1"/>
    <col min="1287" max="1287" width="9.125" style="1"/>
    <col min="1288" max="1288" width="3" style="1" customWidth="1"/>
    <col min="1289" max="1518" width="9.125" style="1"/>
    <col min="1519" max="1519" width="2.125" style="1" customWidth="1"/>
    <col min="1520" max="1520" width="7.75" style="1" customWidth="1"/>
    <col min="1521" max="1521" width="13.125" style="1" customWidth="1"/>
    <col min="1522" max="1542" width="4.625" style="1" customWidth="1"/>
    <col min="1543" max="1543" width="9.125" style="1"/>
    <col min="1544" max="1544" width="3" style="1" customWidth="1"/>
    <col min="1545" max="1774" width="9.125" style="1"/>
    <col min="1775" max="1775" width="2.125" style="1" customWidth="1"/>
    <col min="1776" max="1776" width="7.75" style="1" customWidth="1"/>
    <col min="1777" max="1777" width="13.125" style="1" customWidth="1"/>
    <col min="1778" max="1798" width="4.625" style="1" customWidth="1"/>
    <col min="1799" max="1799" width="9.125" style="1"/>
    <col min="1800" max="1800" width="3" style="1" customWidth="1"/>
    <col min="1801" max="2030" width="9.125" style="1"/>
    <col min="2031" max="2031" width="2.125" style="1" customWidth="1"/>
    <col min="2032" max="2032" width="7.75" style="1" customWidth="1"/>
    <col min="2033" max="2033" width="13.125" style="1" customWidth="1"/>
    <col min="2034" max="2054" width="4.625" style="1" customWidth="1"/>
    <col min="2055" max="2055" width="9.125" style="1"/>
    <col min="2056" max="2056" width="3" style="1" customWidth="1"/>
    <col min="2057" max="2286" width="9.125" style="1"/>
    <col min="2287" max="2287" width="2.125" style="1" customWidth="1"/>
    <col min="2288" max="2288" width="7.75" style="1" customWidth="1"/>
    <col min="2289" max="2289" width="13.125" style="1" customWidth="1"/>
    <col min="2290" max="2310" width="4.625" style="1" customWidth="1"/>
    <col min="2311" max="2311" width="9.125" style="1"/>
    <col min="2312" max="2312" width="3" style="1" customWidth="1"/>
    <col min="2313" max="2542" width="9.125" style="1"/>
    <col min="2543" max="2543" width="2.125" style="1" customWidth="1"/>
    <col min="2544" max="2544" width="7.75" style="1" customWidth="1"/>
    <col min="2545" max="2545" width="13.125" style="1" customWidth="1"/>
    <col min="2546" max="2566" width="4.625" style="1" customWidth="1"/>
    <col min="2567" max="2567" width="9.125" style="1"/>
    <col min="2568" max="2568" width="3" style="1" customWidth="1"/>
    <col min="2569" max="2798" width="9.125" style="1"/>
    <col min="2799" max="2799" width="2.125" style="1" customWidth="1"/>
    <col min="2800" max="2800" width="7.75" style="1" customWidth="1"/>
    <col min="2801" max="2801" width="13.125" style="1" customWidth="1"/>
    <col min="2802" max="2822" width="4.625" style="1" customWidth="1"/>
    <col min="2823" max="2823" width="9.125" style="1"/>
    <col min="2824" max="2824" width="3" style="1" customWidth="1"/>
    <col min="2825" max="3054" width="9.125" style="1"/>
    <col min="3055" max="3055" width="2.125" style="1" customWidth="1"/>
    <col min="3056" max="3056" width="7.75" style="1" customWidth="1"/>
    <col min="3057" max="3057" width="13.125" style="1" customWidth="1"/>
    <col min="3058" max="3078" width="4.625" style="1" customWidth="1"/>
    <col min="3079" max="3079" width="9.125" style="1"/>
    <col min="3080" max="3080" width="3" style="1" customWidth="1"/>
    <col min="3081" max="3310" width="9.125" style="1"/>
    <col min="3311" max="3311" width="2.125" style="1" customWidth="1"/>
    <col min="3312" max="3312" width="7.75" style="1" customWidth="1"/>
    <col min="3313" max="3313" width="13.125" style="1" customWidth="1"/>
    <col min="3314" max="3334" width="4.625" style="1" customWidth="1"/>
    <col min="3335" max="3335" width="9.125" style="1"/>
    <col min="3336" max="3336" width="3" style="1" customWidth="1"/>
    <col min="3337" max="3566" width="9.125" style="1"/>
    <col min="3567" max="3567" width="2.125" style="1" customWidth="1"/>
    <col min="3568" max="3568" width="7.75" style="1" customWidth="1"/>
    <col min="3569" max="3569" width="13.125" style="1" customWidth="1"/>
    <col min="3570" max="3590" width="4.625" style="1" customWidth="1"/>
    <col min="3591" max="3591" width="9.125" style="1"/>
    <col min="3592" max="3592" width="3" style="1" customWidth="1"/>
    <col min="3593" max="3822" width="9.125" style="1"/>
    <col min="3823" max="3823" width="2.125" style="1" customWidth="1"/>
    <col min="3824" max="3824" width="7.75" style="1" customWidth="1"/>
    <col min="3825" max="3825" width="13.125" style="1" customWidth="1"/>
    <col min="3826" max="3846" width="4.625" style="1" customWidth="1"/>
    <col min="3847" max="3847" width="9.125" style="1"/>
    <col min="3848" max="3848" width="3" style="1" customWidth="1"/>
    <col min="3849" max="4078" width="9.125" style="1"/>
    <col min="4079" max="4079" width="2.125" style="1" customWidth="1"/>
    <col min="4080" max="4080" width="7.75" style="1" customWidth="1"/>
    <col min="4081" max="4081" width="13.125" style="1" customWidth="1"/>
    <col min="4082" max="4102" width="4.625" style="1" customWidth="1"/>
    <col min="4103" max="4103" width="9.125" style="1"/>
    <col min="4104" max="4104" width="3" style="1" customWidth="1"/>
    <col min="4105" max="4334" width="9.125" style="1"/>
    <col min="4335" max="4335" width="2.125" style="1" customWidth="1"/>
    <col min="4336" max="4336" width="7.75" style="1" customWidth="1"/>
    <col min="4337" max="4337" width="13.125" style="1" customWidth="1"/>
    <col min="4338" max="4358" width="4.625" style="1" customWidth="1"/>
    <col min="4359" max="4359" width="9.125" style="1"/>
    <col min="4360" max="4360" width="3" style="1" customWidth="1"/>
    <col min="4361" max="4590" width="9.125" style="1"/>
    <col min="4591" max="4591" width="2.125" style="1" customWidth="1"/>
    <col min="4592" max="4592" width="7.75" style="1" customWidth="1"/>
    <col min="4593" max="4593" width="13.125" style="1" customWidth="1"/>
    <col min="4594" max="4614" width="4.625" style="1" customWidth="1"/>
    <col min="4615" max="4615" width="9.125" style="1"/>
    <col min="4616" max="4616" width="3" style="1" customWidth="1"/>
    <col min="4617" max="4846" width="9.125" style="1"/>
    <col min="4847" max="4847" width="2.125" style="1" customWidth="1"/>
    <col min="4848" max="4848" width="7.75" style="1" customWidth="1"/>
    <col min="4849" max="4849" width="13.125" style="1" customWidth="1"/>
    <col min="4850" max="4870" width="4.625" style="1" customWidth="1"/>
    <col min="4871" max="4871" width="9.125" style="1"/>
    <col min="4872" max="4872" width="3" style="1" customWidth="1"/>
    <col min="4873" max="5102" width="9.125" style="1"/>
    <col min="5103" max="5103" width="2.125" style="1" customWidth="1"/>
    <col min="5104" max="5104" width="7.75" style="1" customWidth="1"/>
    <col min="5105" max="5105" width="13.125" style="1" customWidth="1"/>
    <col min="5106" max="5126" width="4.625" style="1" customWidth="1"/>
    <col min="5127" max="5127" width="9.125" style="1"/>
    <col min="5128" max="5128" width="3" style="1" customWidth="1"/>
    <col min="5129" max="5358" width="9.125" style="1"/>
    <col min="5359" max="5359" width="2.125" style="1" customWidth="1"/>
    <col min="5360" max="5360" width="7.75" style="1" customWidth="1"/>
    <col min="5361" max="5361" width="13.125" style="1" customWidth="1"/>
    <col min="5362" max="5382" width="4.625" style="1" customWidth="1"/>
    <col min="5383" max="5383" width="9.125" style="1"/>
    <col min="5384" max="5384" width="3" style="1" customWidth="1"/>
    <col min="5385" max="5614" width="9.125" style="1"/>
    <col min="5615" max="5615" width="2.125" style="1" customWidth="1"/>
    <col min="5616" max="5616" width="7.75" style="1" customWidth="1"/>
    <col min="5617" max="5617" width="13.125" style="1" customWidth="1"/>
    <col min="5618" max="5638" width="4.625" style="1" customWidth="1"/>
    <col min="5639" max="5639" width="9.125" style="1"/>
    <col min="5640" max="5640" width="3" style="1" customWidth="1"/>
    <col min="5641" max="5870" width="9.125" style="1"/>
    <col min="5871" max="5871" width="2.125" style="1" customWidth="1"/>
    <col min="5872" max="5872" width="7.75" style="1" customWidth="1"/>
    <col min="5873" max="5873" width="13.125" style="1" customWidth="1"/>
    <col min="5874" max="5894" width="4.625" style="1" customWidth="1"/>
    <col min="5895" max="5895" width="9.125" style="1"/>
    <col min="5896" max="5896" width="3" style="1" customWidth="1"/>
    <col min="5897" max="6126" width="9.125" style="1"/>
    <col min="6127" max="6127" width="2.125" style="1" customWidth="1"/>
    <col min="6128" max="6128" width="7.75" style="1" customWidth="1"/>
    <col min="6129" max="6129" width="13.125" style="1" customWidth="1"/>
    <col min="6130" max="6150" width="4.625" style="1" customWidth="1"/>
    <col min="6151" max="6151" width="9.125" style="1"/>
    <col min="6152" max="6152" width="3" style="1" customWidth="1"/>
    <col min="6153" max="6382" width="9.125" style="1"/>
    <col min="6383" max="6383" width="2.125" style="1" customWidth="1"/>
    <col min="6384" max="6384" width="7.75" style="1" customWidth="1"/>
    <col min="6385" max="6385" width="13.125" style="1" customWidth="1"/>
    <col min="6386" max="6406" width="4.625" style="1" customWidth="1"/>
    <col min="6407" max="6407" width="9.125" style="1"/>
    <col min="6408" max="6408" width="3" style="1" customWidth="1"/>
    <col min="6409" max="6638" width="9.125" style="1"/>
    <col min="6639" max="6639" width="2.125" style="1" customWidth="1"/>
    <col min="6640" max="6640" width="7.75" style="1" customWidth="1"/>
    <col min="6641" max="6641" width="13.125" style="1" customWidth="1"/>
    <col min="6642" max="6662" width="4.625" style="1" customWidth="1"/>
    <col min="6663" max="6663" width="9.125" style="1"/>
    <col min="6664" max="6664" width="3" style="1" customWidth="1"/>
    <col min="6665" max="6894" width="9.125" style="1"/>
    <col min="6895" max="6895" width="2.125" style="1" customWidth="1"/>
    <col min="6896" max="6896" width="7.75" style="1" customWidth="1"/>
    <col min="6897" max="6897" width="13.125" style="1" customWidth="1"/>
    <col min="6898" max="6918" width="4.625" style="1" customWidth="1"/>
    <col min="6919" max="6919" width="9.125" style="1"/>
    <col min="6920" max="6920" width="3" style="1" customWidth="1"/>
    <col min="6921" max="7150" width="9.125" style="1"/>
    <col min="7151" max="7151" width="2.125" style="1" customWidth="1"/>
    <col min="7152" max="7152" width="7.75" style="1" customWidth="1"/>
    <col min="7153" max="7153" width="13.125" style="1" customWidth="1"/>
    <col min="7154" max="7174" width="4.625" style="1" customWidth="1"/>
    <col min="7175" max="7175" width="9.125" style="1"/>
    <col min="7176" max="7176" width="3" style="1" customWidth="1"/>
    <col min="7177" max="7406" width="9.125" style="1"/>
    <col min="7407" max="7407" width="2.125" style="1" customWidth="1"/>
    <col min="7408" max="7408" width="7.75" style="1" customWidth="1"/>
    <col min="7409" max="7409" width="13.125" style="1" customWidth="1"/>
    <col min="7410" max="7430" width="4.625" style="1" customWidth="1"/>
    <col min="7431" max="7431" width="9.125" style="1"/>
    <col min="7432" max="7432" width="3" style="1" customWidth="1"/>
    <col min="7433" max="7662" width="9.125" style="1"/>
    <col min="7663" max="7663" width="2.125" style="1" customWidth="1"/>
    <col min="7664" max="7664" width="7.75" style="1" customWidth="1"/>
    <col min="7665" max="7665" width="13.125" style="1" customWidth="1"/>
    <col min="7666" max="7686" width="4.625" style="1" customWidth="1"/>
    <col min="7687" max="7687" width="9.125" style="1"/>
    <col min="7688" max="7688" width="3" style="1" customWidth="1"/>
    <col min="7689" max="7918" width="9.125" style="1"/>
    <col min="7919" max="7919" width="2.125" style="1" customWidth="1"/>
    <col min="7920" max="7920" width="7.75" style="1" customWidth="1"/>
    <col min="7921" max="7921" width="13.125" style="1" customWidth="1"/>
    <col min="7922" max="7942" width="4.625" style="1" customWidth="1"/>
    <col min="7943" max="7943" width="9.125" style="1"/>
    <col min="7944" max="7944" width="3" style="1" customWidth="1"/>
    <col min="7945" max="8174" width="9.125" style="1"/>
    <col min="8175" max="8175" width="2.125" style="1" customWidth="1"/>
    <col min="8176" max="8176" width="7.75" style="1" customWidth="1"/>
    <col min="8177" max="8177" width="13.125" style="1" customWidth="1"/>
    <col min="8178" max="8198" width="4.625" style="1" customWidth="1"/>
    <col min="8199" max="8199" width="9.125" style="1"/>
    <col min="8200" max="8200" width="3" style="1" customWidth="1"/>
    <col min="8201" max="8430" width="9.125" style="1"/>
    <col min="8431" max="8431" width="2.125" style="1" customWidth="1"/>
    <col min="8432" max="8432" width="7.75" style="1" customWidth="1"/>
    <col min="8433" max="8433" width="13.125" style="1" customWidth="1"/>
    <col min="8434" max="8454" width="4.625" style="1" customWidth="1"/>
    <col min="8455" max="8455" width="9.125" style="1"/>
    <col min="8456" max="8456" width="3" style="1" customWidth="1"/>
    <col min="8457" max="8686" width="9.125" style="1"/>
    <col min="8687" max="8687" width="2.125" style="1" customWidth="1"/>
    <col min="8688" max="8688" width="7.75" style="1" customWidth="1"/>
    <col min="8689" max="8689" width="13.125" style="1" customWidth="1"/>
    <col min="8690" max="8710" width="4.625" style="1" customWidth="1"/>
    <col min="8711" max="8711" width="9.125" style="1"/>
    <col min="8712" max="8712" width="3" style="1" customWidth="1"/>
    <col min="8713" max="8942" width="9.125" style="1"/>
    <col min="8943" max="8943" width="2.125" style="1" customWidth="1"/>
    <col min="8944" max="8944" width="7.75" style="1" customWidth="1"/>
    <col min="8945" max="8945" width="13.125" style="1" customWidth="1"/>
    <col min="8946" max="8966" width="4.625" style="1" customWidth="1"/>
    <col min="8967" max="8967" width="9.125" style="1"/>
    <col min="8968" max="8968" width="3" style="1" customWidth="1"/>
    <col min="8969" max="9198" width="9.125" style="1"/>
    <col min="9199" max="9199" width="2.125" style="1" customWidth="1"/>
    <col min="9200" max="9200" width="7.75" style="1" customWidth="1"/>
    <col min="9201" max="9201" width="13.125" style="1" customWidth="1"/>
    <col min="9202" max="9222" width="4.625" style="1" customWidth="1"/>
    <col min="9223" max="9223" width="9.125" style="1"/>
    <col min="9224" max="9224" width="3" style="1" customWidth="1"/>
    <col min="9225" max="9454" width="9.125" style="1"/>
    <col min="9455" max="9455" width="2.125" style="1" customWidth="1"/>
    <col min="9456" max="9456" width="7.75" style="1" customWidth="1"/>
    <col min="9457" max="9457" width="13.125" style="1" customWidth="1"/>
    <col min="9458" max="9478" width="4.625" style="1" customWidth="1"/>
    <col min="9479" max="9479" width="9.125" style="1"/>
    <col min="9480" max="9480" width="3" style="1" customWidth="1"/>
    <col min="9481" max="9710" width="9.125" style="1"/>
    <col min="9711" max="9711" width="2.125" style="1" customWidth="1"/>
    <col min="9712" max="9712" width="7.75" style="1" customWidth="1"/>
    <col min="9713" max="9713" width="13.125" style="1" customWidth="1"/>
    <col min="9714" max="9734" width="4.625" style="1" customWidth="1"/>
    <col min="9735" max="9735" width="9.125" style="1"/>
    <col min="9736" max="9736" width="3" style="1" customWidth="1"/>
    <col min="9737" max="9966" width="9.125" style="1"/>
    <col min="9967" max="9967" width="2.125" style="1" customWidth="1"/>
    <col min="9968" max="9968" width="7.75" style="1" customWidth="1"/>
    <col min="9969" max="9969" width="13.125" style="1" customWidth="1"/>
    <col min="9970" max="9990" width="4.625" style="1" customWidth="1"/>
    <col min="9991" max="9991" width="9.125" style="1"/>
    <col min="9992" max="9992" width="3" style="1" customWidth="1"/>
    <col min="9993" max="10222" width="9.125" style="1"/>
    <col min="10223" max="10223" width="2.125" style="1" customWidth="1"/>
    <col min="10224" max="10224" width="7.75" style="1" customWidth="1"/>
    <col min="10225" max="10225" width="13.125" style="1" customWidth="1"/>
    <col min="10226" max="10246" width="4.625" style="1" customWidth="1"/>
    <col min="10247" max="10247" width="9.125" style="1"/>
    <col min="10248" max="10248" width="3" style="1" customWidth="1"/>
    <col min="10249" max="10478" width="9.125" style="1"/>
    <col min="10479" max="10479" width="2.125" style="1" customWidth="1"/>
    <col min="10480" max="10480" width="7.75" style="1" customWidth="1"/>
    <col min="10481" max="10481" width="13.125" style="1" customWidth="1"/>
    <col min="10482" max="10502" width="4.625" style="1" customWidth="1"/>
    <col min="10503" max="10503" width="9.125" style="1"/>
    <col min="10504" max="10504" width="3" style="1" customWidth="1"/>
    <col min="10505" max="10734" width="9.125" style="1"/>
    <col min="10735" max="10735" width="2.125" style="1" customWidth="1"/>
    <col min="10736" max="10736" width="7.75" style="1" customWidth="1"/>
    <col min="10737" max="10737" width="13.125" style="1" customWidth="1"/>
    <col min="10738" max="10758" width="4.625" style="1" customWidth="1"/>
    <col min="10759" max="10759" width="9.125" style="1"/>
    <col min="10760" max="10760" width="3" style="1" customWidth="1"/>
    <col min="10761" max="10990" width="9.125" style="1"/>
    <col min="10991" max="10991" width="2.125" style="1" customWidth="1"/>
    <col min="10992" max="10992" width="7.75" style="1" customWidth="1"/>
    <col min="10993" max="10993" width="13.125" style="1" customWidth="1"/>
    <col min="10994" max="11014" width="4.625" style="1" customWidth="1"/>
    <col min="11015" max="11015" width="9.125" style="1"/>
    <col min="11016" max="11016" width="3" style="1" customWidth="1"/>
    <col min="11017" max="11246" width="9.125" style="1"/>
    <col min="11247" max="11247" width="2.125" style="1" customWidth="1"/>
    <col min="11248" max="11248" width="7.75" style="1" customWidth="1"/>
    <col min="11249" max="11249" width="13.125" style="1" customWidth="1"/>
    <col min="11250" max="11270" width="4.625" style="1" customWidth="1"/>
    <col min="11271" max="11271" width="9.125" style="1"/>
    <col min="11272" max="11272" width="3" style="1" customWidth="1"/>
    <col min="11273" max="11502" width="9.125" style="1"/>
    <col min="11503" max="11503" width="2.125" style="1" customWidth="1"/>
    <col min="11504" max="11504" width="7.75" style="1" customWidth="1"/>
    <col min="11505" max="11505" width="13.125" style="1" customWidth="1"/>
    <col min="11506" max="11526" width="4.625" style="1" customWidth="1"/>
    <col min="11527" max="11527" width="9.125" style="1"/>
    <col min="11528" max="11528" width="3" style="1" customWidth="1"/>
    <col min="11529" max="11758" width="9.125" style="1"/>
    <col min="11759" max="11759" width="2.125" style="1" customWidth="1"/>
    <col min="11760" max="11760" width="7.75" style="1" customWidth="1"/>
    <col min="11761" max="11761" width="13.125" style="1" customWidth="1"/>
    <col min="11762" max="11782" width="4.625" style="1" customWidth="1"/>
    <col min="11783" max="11783" width="9.125" style="1"/>
    <col min="11784" max="11784" width="3" style="1" customWidth="1"/>
    <col min="11785" max="12014" width="9.125" style="1"/>
    <col min="12015" max="12015" width="2.125" style="1" customWidth="1"/>
    <col min="12016" max="12016" width="7.75" style="1" customWidth="1"/>
    <col min="12017" max="12017" width="13.125" style="1" customWidth="1"/>
    <col min="12018" max="12038" width="4.625" style="1" customWidth="1"/>
    <col min="12039" max="12039" width="9.125" style="1"/>
    <col min="12040" max="12040" width="3" style="1" customWidth="1"/>
    <col min="12041" max="12270" width="9.125" style="1"/>
    <col min="12271" max="12271" width="2.125" style="1" customWidth="1"/>
    <col min="12272" max="12272" width="7.75" style="1" customWidth="1"/>
    <col min="12273" max="12273" width="13.125" style="1" customWidth="1"/>
    <col min="12274" max="12294" width="4.625" style="1" customWidth="1"/>
    <col min="12295" max="12295" width="9.125" style="1"/>
    <col min="12296" max="12296" width="3" style="1" customWidth="1"/>
    <col min="12297" max="12526" width="9.125" style="1"/>
    <col min="12527" max="12527" width="2.125" style="1" customWidth="1"/>
    <col min="12528" max="12528" width="7.75" style="1" customWidth="1"/>
    <col min="12529" max="12529" width="13.125" style="1" customWidth="1"/>
    <col min="12530" max="12550" width="4.625" style="1" customWidth="1"/>
    <col min="12551" max="12551" width="9.125" style="1"/>
    <col min="12552" max="12552" width="3" style="1" customWidth="1"/>
    <col min="12553" max="12782" width="9.125" style="1"/>
    <col min="12783" max="12783" width="2.125" style="1" customWidth="1"/>
    <col min="12784" max="12784" width="7.75" style="1" customWidth="1"/>
    <col min="12785" max="12785" width="13.125" style="1" customWidth="1"/>
    <col min="12786" max="12806" width="4.625" style="1" customWidth="1"/>
    <col min="12807" max="12807" width="9.125" style="1"/>
    <col min="12808" max="12808" width="3" style="1" customWidth="1"/>
    <col min="12809" max="13038" width="9.125" style="1"/>
    <col min="13039" max="13039" width="2.125" style="1" customWidth="1"/>
    <col min="13040" max="13040" width="7.75" style="1" customWidth="1"/>
    <col min="13041" max="13041" width="13.125" style="1" customWidth="1"/>
    <col min="13042" max="13062" width="4.625" style="1" customWidth="1"/>
    <col min="13063" max="13063" width="9.125" style="1"/>
    <col min="13064" max="13064" width="3" style="1" customWidth="1"/>
    <col min="13065" max="13294" width="9.125" style="1"/>
    <col min="13295" max="13295" width="2.125" style="1" customWidth="1"/>
    <col min="13296" max="13296" width="7.75" style="1" customWidth="1"/>
    <col min="13297" max="13297" width="13.125" style="1" customWidth="1"/>
    <col min="13298" max="13318" width="4.625" style="1" customWidth="1"/>
    <col min="13319" max="13319" width="9.125" style="1"/>
    <col min="13320" max="13320" width="3" style="1" customWidth="1"/>
    <col min="13321" max="13550" width="9.125" style="1"/>
    <col min="13551" max="13551" width="2.125" style="1" customWidth="1"/>
    <col min="13552" max="13552" width="7.75" style="1" customWidth="1"/>
    <col min="13553" max="13553" width="13.125" style="1" customWidth="1"/>
    <col min="13554" max="13574" width="4.625" style="1" customWidth="1"/>
    <col min="13575" max="13575" width="9.125" style="1"/>
    <col min="13576" max="13576" width="3" style="1" customWidth="1"/>
    <col min="13577" max="13806" width="9.125" style="1"/>
    <col min="13807" max="13807" width="2.125" style="1" customWidth="1"/>
    <col min="13808" max="13808" width="7.75" style="1" customWidth="1"/>
    <col min="13809" max="13809" width="13.125" style="1" customWidth="1"/>
    <col min="13810" max="13830" width="4.625" style="1" customWidth="1"/>
    <col min="13831" max="13831" width="9.125" style="1"/>
    <col min="13832" max="13832" width="3" style="1" customWidth="1"/>
    <col min="13833" max="14062" width="9.125" style="1"/>
    <col min="14063" max="14063" width="2.125" style="1" customWidth="1"/>
    <col min="14064" max="14064" width="7.75" style="1" customWidth="1"/>
    <col min="14065" max="14065" width="13.125" style="1" customWidth="1"/>
    <col min="14066" max="14086" width="4.625" style="1" customWidth="1"/>
    <col min="14087" max="14087" width="9.125" style="1"/>
    <col min="14088" max="14088" width="3" style="1" customWidth="1"/>
    <col min="14089" max="14318" width="9.125" style="1"/>
    <col min="14319" max="14319" width="2.125" style="1" customWidth="1"/>
    <col min="14320" max="14320" width="7.75" style="1" customWidth="1"/>
    <col min="14321" max="14321" width="13.125" style="1" customWidth="1"/>
    <col min="14322" max="14342" width="4.625" style="1" customWidth="1"/>
    <col min="14343" max="14343" width="9.125" style="1"/>
    <col min="14344" max="14344" width="3" style="1" customWidth="1"/>
    <col min="14345" max="14574" width="9.125" style="1"/>
    <col min="14575" max="14575" width="2.125" style="1" customWidth="1"/>
    <col min="14576" max="14576" width="7.75" style="1" customWidth="1"/>
    <col min="14577" max="14577" width="13.125" style="1" customWidth="1"/>
    <col min="14578" max="14598" width="4.625" style="1" customWidth="1"/>
    <col min="14599" max="14599" width="9.125" style="1"/>
    <col min="14600" max="14600" width="3" style="1" customWidth="1"/>
    <col min="14601" max="14830" width="9.125" style="1"/>
    <col min="14831" max="14831" width="2.125" style="1" customWidth="1"/>
    <col min="14832" max="14832" width="7.75" style="1" customWidth="1"/>
    <col min="14833" max="14833" width="13.125" style="1" customWidth="1"/>
    <col min="14834" max="14854" width="4.625" style="1" customWidth="1"/>
    <col min="14855" max="14855" width="9.125" style="1"/>
    <col min="14856" max="14856" width="3" style="1" customWidth="1"/>
    <col min="14857" max="15086" width="9.125" style="1"/>
    <col min="15087" max="15087" width="2.125" style="1" customWidth="1"/>
    <col min="15088" max="15088" width="7.75" style="1" customWidth="1"/>
    <col min="15089" max="15089" width="13.125" style="1" customWidth="1"/>
    <col min="15090" max="15110" width="4.625" style="1" customWidth="1"/>
    <col min="15111" max="15111" width="9.125" style="1"/>
    <col min="15112" max="15112" width="3" style="1" customWidth="1"/>
    <col min="15113" max="15342" width="9.125" style="1"/>
    <col min="15343" max="15343" width="2.125" style="1" customWidth="1"/>
    <col min="15344" max="15344" width="7.75" style="1" customWidth="1"/>
    <col min="15345" max="15345" width="13.125" style="1" customWidth="1"/>
    <col min="15346" max="15366" width="4.625" style="1" customWidth="1"/>
    <col min="15367" max="15367" width="9.125" style="1"/>
    <col min="15368" max="15368" width="3" style="1" customWidth="1"/>
    <col min="15369" max="15598" width="9.125" style="1"/>
    <col min="15599" max="15599" width="2.125" style="1" customWidth="1"/>
    <col min="15600" max="15600" width="7.75" style="1" customWidth="1"/>
    <col min="15601" max="15601" width="13.125" style="1" customWidth="1"/>
    <col min="15602" max="15622" width="4.625" style="1" customWidth="1"/>
    <col min="15623" max="15623" width="9.125" style="1"/>
    <col min="15624" max="15624" width="3" style="1" customWidth="1"/>
    <col min="15625" max="15854" width="9.125" style="1"/>
    <col min="15855" max="15855" width="2.125" style="1" customWidth="1"/>
    <col min="15856" max="15856" width="7.75" style="1" customWidth="1"/>
    <col min="15857" max="15857" width="13.125" style="1" customWidth="1"/>
    <col min="15858" max="15878" width="4.625" style="1" customWidth="1"/>
    <col min="15879" max="15879" width="9.125" style="1"/>
    <col min="15880" max="15880" width="3" style="1" customWidth="1"/>
    <col min="15881" max="16110" width="9.125" style="1"/>
    <col min="16111" max="16111" width="2.125" style="1" customWidth="1"/>
    <col min="16112" max="16112" width="7.75" style="1" customWidth="1"/>
    <col min="16113" max="16113" width="13.125" style="1" customWidth="1"/>
    <col min="16114" max="16134" width="4.625" style="1" customWidth="1"/>
    <col min="16135" max="16135" width="9.125" style="1"/>
    <col min="16136" max="16136" width="3" style="1" customWidth="1"/>
    <col min="16137" max="16384" width="9.125" style="1"/>
  </cols>
  <sheetData>
    <row r="1" spans="1:11" ht="27.75" customHeight="1">
      <c r="A1" s="781" t="s">
        <v>101</v>
      </c>
      <c r="B1" s="782"/>
      <c r="C1" s="782"/>
      <c r="D1" s="782"/>
      <c r="E1" s="782"/>
      <c r="F1" s="782"/>
      <c r="G1" s="782"/>
      <c r="H1" s="782"/>
      <c r="I1" s="782"/>
      <c r="J1" s="782"/>
      <c r="K1" s="54">
        <v>2.4305555555555556E-2</v>
      </c>
    </row>
    <row r="2" spans="1:11" ht="21" customHeight="1">
      <c r="A2" s="2"/>
      <c r="B2" s="3"/>
      <c r="C2" s="3"/>
      <c r="D2" s="3"/>
      <c r="E2" s="3"/>
      <c r="F2" s="3"/>
      <c r="G2" s="3"/>
      <c r="H2" s="3"/>
      <c r="I2" s="3"/>
      <c r="J2" s="3"/>
    </row>
    <row r="3" spans="1:11" ht="21" customHeight="1" thickBot="1">
      <c r="A3" s="60" t="s">
        <v>90</v>
      </c>
      <c r="B3" s="783" t="s">
        <v>135</v>
      </c>
      <c r="C3" s="783"/>
      <c r="D3" s="783"/>
      <c r="E3" s="7"/>
      <c r="F3" s="8"/>
      <c r="G3" s="8"/>
      <c r="H3" s="8"/>
      <c r="I3" s="8"/>
      <c r="J3" s="50"/>
    </row>
    <row r="4" spans="1:11" ht="21" customHeight="1">
      <c r="A4" s="9" t="s">
        <v>102</v>
      </c>
      <c r="B4" s="10" t="s">
        <v>1</v>
      </c>
      <c r="C4" s="11" t="s">
        <v>2</v>
      </c>
      <c r="D4" s="11" t="s">
        <v>3</v>
      </c>
      <c r="E4" s="778" t="s">
        <v>4</v>
      </c>
      <c r="F4" s="779"/>
      <c r="G4" s="779"/>
      <c r="H4" s="779"/>
      <c r="I4" s="780"/>
      <c r="J4" s="51" t="s">
        <v>5</v>
      </c>
    </row>
    <row r="5" spans="1:11" ht="21" customHeight="1">
      <c r="A5" s="12">
        <v>45564</v>
      </c>
      <c r="B5" s="13">
        <v>1</v>
      </c>
      <c r="C5" s="14">
        <v>0.375</v>
      </c>
      <c r="D5" s="15">
        <v>2</v>
      </c>
      <c r="E5" s="16" t="s">
        <v>249</v>
      </c>
      <c r="F5" s="33">
        <v>7</v>
      </c>
      <c r="G5" s="61" t="s">
        <v>98</v>
      </c>
      <c r="H5" s="62">
        <v>0</v>
      </c>
      <c r="I5" s="52" t="s">
        <v>237</v>
      </c>
      <c r="J5" s="53">
        <v>2</v>
      </c>
    </row>
    <row r="6" spans="1:11" ht="21" customHeight="1">
      <c r="A6" s="20" t="str">
        <f>"（"&amp;TEXT(A5,"aaa")&amp;"）"</f>
        <v>（日）</v>
      </c>
      <c r="B6" s="13">
        <v>2</v>
      </c>
      <c r="C6" s="21">
        <v>0.40972222222222221</v>
      </c>
      <c r="D6" s="15">
        <v>2</v>
      </c>
      <c r="E6" s="22" t="s">
        <v>226</v>
      </c>
      <c r="F6" s="33">
        <v>2</v>
      </c>
      <c r="G6" s="61" t="s">
        <v>98</v>
      </c>
      <c r="H6" s="62">
        <v>6</v>
      </c>
      <c r="I6" s="55" t="s">
        <v>239</v>
      </c>
      <c r="J6" s="53">
        <v>1</v>
      </c>
    </row>
    <row r="7" spans="1:11" ht="21" customHeight="1">
      <c r="A7" s="23" t="s">
        <v>103</v>
      </c>
      <c r="B7" s="13">
        <v>3</v>
      </c>
      <c r="C7" s="21">
        <v>0.44444444444444442</v>
      </c>
      <c r="D7" s="15">
        <v>2</v>
      </c>
      <c r="E7" s="22" t="s">
        <v>224</v>
      </c>
      <c r="F7" s="33">
        <v>13</v>
      </c>
      <c r="G7" s="61" t="s">
        <v>98</v>
      </c>
      <c r="H7" s="62">
        <v>0</v>
      </c>
      <c r="I7" s="55" t="s">
        <v>251</v>
      </c>
      <c r="J7" s="53">
        <v>4</v>
      </c>
    </row>
    <row r="8" spans="1:11" ht="21" customHeight="1">
      <c r="A8" s="24" t="s">
        <v>250</v>
      </c>
      <c r="B8" s="13">
        <v>4</v>
      </c>
      <c r="C8" s="21">
        <v>0.47916666666666669</v>
      </c>
      <c r="D8" s="15">
        <v>2</v>
      </c>
      <c r="E8" s="22" t="s">
        <v>249</v>
      </c>
      <c r="F8" s="33">
        <v>1</v>
      </c>
      <c r="G8" s="61" t="s">
        <v>98</v>
      </c>
      <c r="H8" s="62">
        <v>3</v>
      </c>
      <c r="I8" s="55" t="s">
        <v>252</v>
      </c>
      <c r="J8" s="53">
        <v>3</v>
      </c>
    </row>
    <row r="9" spans="1:11" ht="21" customHeight="1">
      <c r="A9" s="25" t="s">
        <v>21</v>
      </c>
      <c r="B9" s="13">
        <v>5</v>
      </c>
      <c r="C9" s="21">
        <v>0.51388888888888884</v>
      </c>
      <c r="D9" s="15">
        <v>2</v>
      </c>
      <c r="E9" s="22" t="s">
        <v>237</v>
      </c>
      <c r="F9" s="33">
        <v>10</v>
      </c>
      <c r="G9" s="61" t="s">
        <v>98</v>
      </c>
      <c r="H9" s="62">
        <v>0</v>
      </c>
      <c r="I9" s="55" t="s">
        <v>226</v>
      </c>
      <c r="J9" s="53">
        <v>7</v>
      </c>
    </row>
    <row r="10" spans="1:11" ht="21" customHeight="1">
      <c r="A10" s="322" t="s">
        <v>253</v>
      </c>
      <c r="B10" s="27">
        <v>6</v>
      </c>
      <c r="C10" s="21">
        <v>0.54861111111111116</v>
      </c>
      <c r="D10" s="15">
        <v>2</v>
      </c>
      <c r="E10" s="22" t="s">
        <v>239</v>
      </c>
      <c r="F10" s="33">
        <v>1</v>
      </c>
      <c r="G10" s="61"/>
      <c r="H10" s="62">
        <v>4</v>
      </c>
      <c r="I10" s="55" t="s">
        <v>224</v>
      </c>
      <c r="J10" s="53">
        <v>5</v>
      </c>
    </row>
    <row r="11" spans="1:11" ht="21" customHeight="1">
      <c r="A11" s="323" t="s">
        <v>254</v>
      </c>
      <c r="B11" s="27">
        <v>7</v>
      </c>
      <c r="C11" s="21">
        <v>0.58333333333333337</v>
      </c>
      <c r="D11" s="15">
        <v>2</v>
      </c>
      <c r="E11" s="22" t="s">
        <v>251</v>
      </c>
      <c r="F11" s="33">
        <v>0</v>
      </c>
      <c r="G11" s="61"/>
      <c r="H11" s="62">
        <v>9</v>
      </c>
      <c r="I11" s="55" t="s">
        <v>252</v>
      </c>
      <c r="J11" s="53">
        <v>6</v>
      </c>
    </row>
    <row r="12" spans="1:11" ht="21" customHeight="1">
      <c r="A12" s="323" t="s">
        <v>255</v>
      </c>
      <c r="B12" s="27">
        <v>8</v>
      </c>
      <c r="C12" s="21"/>
      <c r="D12" s="15"/>
      <c r="E12" s="22"/>
      <c r="F12" s="33"/>
      <c r="G12" s="61"/>
      <c r="H12" s="62"/>
      <c r="I12" s="55"/>
      <c r="J12" s="53"/>
    </row>
    <row r="13" spans="1:11" ht="21" customHeight="1">
      <c r="A13" s="323" t="s">
        <v>224</v>
      </c>
      <c r="B13" s="27">
        <v>9</v>
      </c>
      <c r="C13" s="21"/>
      <c r="D13" s="15"/>
      <c r="E13" s="30"/>
      <c r="F13" s="33"/>
      <c r="G13" s="61"/>
      <c r="H13" s="62"/>
      <c r="I13" s="55"/>
      <c r="J13" s="53"/>
    </row>
    <row r="14" spans="1:11" ht="21" customHeight="1" thickBot="1">
      <c r="A14" s="451"/>
      <c r="B14" s="27">
        <v>10</v>
      </c>
      <c r="C14" s="21"/>
      <c r="D14" s="15"/>
      <c r="E14" s="22"/>
      <c r="F14" s="33"/>
      <c r="G14" s="61"/>
      <c r="H14" s="62"/>
      <c r="I14" s="55"/>
      <c r="J14" s="53"/>
    </row>
    <row r="15" spans="1:11" ht="21.75" customHeight="1">
      <c r="A15" s="29" t="s">
        <v>104</v>
      </c>
      <c r="B15" s="27">
        <v>11</v>
      </c>
      <c r="C15" s="21"/>
      <c r="D15" s="15"/>
      <c r="E15" s="22"/>
      <c r="F15" s="33"/>
      <c r="G15" s="61"/>
      <c r="H15" s="62"/>
      <c r="I15" s="55"/>
      <c r="J15" s="53"/>
    </row>
    <row r="16" spans="1:11" ht="21.75" customHeight="1">
      <c r="A16" s="26" t="s">
        <v>350</v>
      </c>
      <c r="B16" s="27">
        <v>12</v>
      </c>
      <c r="C16" s="21"/>
      <c r="D16" s="15"/>
      <c r="E16" s="22"/>
      <c r="F16" s="33"/>
      <c r="G16" s="61"/>
      <c r="H16" s="62"/>
      <c r="I16" s="30"/>
      <c r="J16" s="53"/>
    </row>
    <row r="17" spans="1:10" ht="21.75" customHeight="1">
      <c r="A17" s="31"/>
      <c r="B17" s="27">
        <v>13</v>
      </c>
      <c r="C17" s="21"/>
      <c r="D17" s="15"/>
      <c r="E17" s="22"/>
      <c r="F17" s="33"/>
      <c r="G17" s="61"/>
      <c r="H17" s="62"/>
      <c r="I17" s="30"/>
      <c r="J17" s="53"/>
    </row>
    <row r="18" spans="1:10" ht="21.75" customHeight="1">
      <c r="A18" s="34"/>
      <c r="B18" s="27">
        <v>14</v>
      </c>
      <c r="C18" s="21"/>
      <c r="D18" s="15"/>
      <c r="E18" s="22"/>
      <c r="F18" s="33"/>
      <c r="G18" s="61"/>
      <c r="H18" s="62"/>
      <c r="I18" s="30"/>
      <c r="J18" s="53"/>
    </row>
    <row r="19" spans="1:10" ht="21.75" customHeight="1">
      <c r="A19" s="34"/>
      <c r="B19" s="27">
        <v>15</v>
      </c>
      <c r="C19" s="21"/>
      <c r="D19" s="15"/>
      <c r="E19" s="22"/>
      <c r="F19" s="33"/>
      <c r="G19" s="61"/>
      <c r="H19" s="62"/>
      <c r="I19" s="30"/>
      <c r="J19" s="53"/>
    </row>
    <row r="20" spans="1:10" ht="21.75" customHeight="1" thickBot="1">
      <c r="A20" s="35"/>
      <c r="B20" s="36"/>
      <c r="C20" s="37"/>
      <c r="D20" s="38"/>
      <c r="E20" s="32"/>
      <c r="F20" s="33"/>
      <c r="G20" s="33"/>
      <c r="H20" s="33"/>
      <c r="I20" s="30"/>
      <c r="J20" s="53"/>
    </row>
    <row r="21" spans="1:10" ht="21.75" customHeight="1" thickBot="1">
      <c r="A21" s="39"/>
      <c r="B21" s="40"/>
      <c r="C21" s="41"/>
      <c r="D21" s="40"/>
      <c r="E21" s="42"/>
      <c r="F21" s="43"/>
      <c r="G21" s="44"/>
      <c r="H21" s="44"/>
      <c r="I21" s="56"/>
      <c r="J21" s="57"/>
    </row>
    <row r="22" spans="1:10" ht="21" customHeight="1">
      <c r="A22" s="9" t="s">
        <v>102</v>
      </c>
      <c r="B22" s="10" t="s">
        <v>1</v>
      </c>
      <c r="C22" s="11" t="s">
        <v>2</v>
      </c>
      <c r="D22" s="11" t="s">
        <v>3</v>
      </c>
      <c r="E22" s="778" t="s">
        <v>4</v>
      </c>
      <c r="F22" s="779"/>
      <c r="G22" s="779"/>
      <c r="H22" s="779"/>
      <c r="I22" s="780"/>
      <c r="J22" s="51" t="s">
        <v>5</v>
      </c>
    </row>
    <row r="23" spans="1:10" ht="21" customHeight="1">
      <c r="A23" s="12">
        <v>45578</v>
      </c>
      <c r="B23" s="13">
        <v>1</v>
      </c>
      <c r="C23" s="14">
        <v>0.375</v>
      </c>
      <c r="D23" s="15">
        <v>2</v>
      </c>
      <c r="E23" s="16" t="s">
        <v>239</v>
      </c>
      <c r="F23" s="33">
        <v>10</v>
      </c>
      <c r="G23" s="61" t="s">
        <v>98</v>
      </c>
      <c r="H23" s="62">
        <v>0</v>
      </c>
      <c r="I23" s="52" t="s">
        <v>251</v>
      </c>
      <c r="J23" s="53">
        <v>2</v>
      </c>
    </row>
    <row r="24" spans="1:10" ht="21" customHeight="1">
      <c r="A24" s="20" t="str">
        <f>"（"&amp;TEXT(A23,"aaa")&amp;"）"</f>
        <v>（日）</v>
      </c>
      <c r="B24" s="13">
        <v>2</v>
      </c>
      <c r="C24" s="21">
        <v>0.40277777777777779</v>
      </c>
      <c r="D24" s="15">
        <v>2</v>
      </c>
      <c r="E24" s="22" t="s">
        <v>249</v>
      </c>
      <c r="F24" s="33">
        <v>3</v>
      </c>
      <c r="G24" s="61" t="s">
        <v>98</v>
      </c>
      <c r="H24" s="62">
        <v>2</v>
      </c>
      <c r="I24" s="55" t="s">
        <v>224</v>
      </c>
      <c r="J24" s="53">
        <v>1</v>
      </c>
    </row>
    <row r="25" spans="1:10" ht="21" customHeight="1">
      <c r="A25" s="23" t="s">
        <v>103</v>
      </c>
      <c r="B25" s="13">
        <v>3</v>
      </c>
      <c r="C25" s="21">
        <v>0.43055555555555558</v>
      </c>
      <c r="D25" s="15">
        <v>2</v>
      </c>
      <c r="E25" s="22" t="s">
        <v>237</v>
      </c>
      <c r="F25" s="33">
        <v>1</v>
      </c>
      <c r="G25" s="61" t="s">
        <v>98</v>
      </c>
      <c r="H25" s="62">
        <v>0</v>
      </c>
      <c r="I25" s="55" t="s">
        <v>252</v>
      </c>
      <c r="J25" s="53">
        <v>4</v>
      </c>
    </row>
    <row r="26" spans="1:10" ht="21" customHeight="1">
      <c r="A26" s="24" t="s">
        <v>250</v>
      </c>
      <c r="B26" s="13">
        <v>4</v>
      </c>
      <c r="C26" s="21">
        <v>0.45833333333333331</v>
      </c>
      <c r="D26" s="15">
        <v>2</v>
      </c>
      <c r="E26" s="22" t="s">
        <v>226</v>
      </c>
      <c r="F26" s="33">
        <v>0</v>
      </c>
      <c r="G26" s="61" t="s">
        <v>98</v>
      </c>
      <c r="H26" s="62">
        <v>4</v>
      </c>
      <c r="I26" s="55" t="s">
        <v>224</v>
      </c>
      <c r="J26" s="53">
        <v>3</v>
      </c>
    </row>
    <row r="27" spans="1:10" ht="21" customHeight="1">
      <c r="A27" s="25" t="s">
        <v>21</v>
      </c>
      <c r="B27" s="13">
        <v>5</v>
      </c>
      <c r="C27" s="21">
        <v>0.4861111111111111</v>
      </c>
      <c r="D27" s="15">
        <v>2</v>
      </c>
      <c r="E27" s="22" t="s">
        <v>249</v>
      </c>
      <c r="F27" s="33">
        <v>17</v>
      </c>
      <c r="G27" s="61" t="s">
        <v>98</v>
      </c>
      <c r="H27" s="62">
        <v>0</v>
      </c>
      <c r="I27" s="55" t="s">
        <v>251</v>
      </c>
      <c r="J27" s="53">
        <v>7</v>
      </c>
    </row>
    <row r="28" spans="1:10" ht="21" customHeight="1">
      <c r="A28" s="322" t="s">
        <v>253</v>
      </c>
      <c r="B28" s="27">
        <v>6</v>
      </c>
      <c r="C28" s="21">
        <v>0.51388888888888884</v>
      </c>
      <c r="D28" s="15">
        <v>2</v>
      </c>
      <c r="E28" s="22" t="s">
        <v>239</v>
      </c>
      <c r="F28" s="33">
        <v>2</v>
      </c>
      <c r="G28" s="61"/>
      <c r="H28" s="62">
        <v>2</v>
      </c>
      <c r="I28" s="55" t="s">
        <v>237</v>
      </c>
      <c r="J28" s="53">
        <v>5</v>
      </c>
    </row>
    <row r="29" spans="1:10" ht="21" customHeight="1">
      <c r="A29" s="12" t="s">
        <v>249</v>
      </c>
      <c r="B29" s="27">
        <v>7</v>
      </c>
      <c r="C29" s="21">
        <v>0.54166666666666663</v>
      </c>
      <c r="D29" s="15">
        <v>2</v>
      </c>
      <c r="E29" s="22" t="s">
        <v>226</v>
      </c>
      <c r="F29" s="33">
        <v>1</v>
      </c>
      <c r="G29" s="61"/>
      <c r="H29" s="62">
        <v>7</v>
      </c>
      <c r="I29" s="55" t="s">
        <v>252</v>
      </c>
      <c r="J29" s="53">
        <v>6</v>
      </c>
    </row>
    <row r="30" spans="1:10" ht="21" customHeight="1">
      <c r="A30" s="322" t="s">
        <v>255</v>
      </c>
      <c r="B30" s="27">
        <v>8</v>
      </c>
      <c r="C30" s="21"/>
      <c r="D30" s="15"/>
      <c r="E30" s="22"/>
      <c r="F30" s="33"/>
      <c r="G30" s="61"/>
      <c r="H30" s="62"/>
      <c r="I30" s="55"/>
      <c r="J30" s="53"/>
    </row>
    <row r="31" spans="1:10" ht="21" customHeight="1">
      <c r="A31" s="12" t="s">
        <v>239</v>
      </c>
      <c r="B31" s="27">
        <v>9</v>
      </c>
      <c r="C31" s="21"/>
      <c r="D31" s="15"/>
      <c r="E31" s="30"/>
      <c r="F31" s="33"/>
      <c r="G31" s="61"/>
      <c r="H31" s="62"/>
      <c r="I31" s="55"/>
      <c r="J31" s="53"/>
    </row>
    <row r="32" spans="1:10" ht="21" customHeight="1" thickBot="1">
      <c r="A32" s="173"/>
      <c r="B32" s="27">
        <v>10</v>
      </c>
      <c r="C32" s="21"/>
      <c r="D32" s="15"/>
      <c r="E32" s="22"/>
      <c r="F32" s="33"/>
      <c r="G32" s="61"/>
      <c r="H32" s="62"/>
      <c r="I32" s="55"/>
      <c r="J32" s="53"/>
    </row>
    <row r="33" spans="1:10" ht="21.75" customHeight="1">
      <c r="A33" s="29" t="s">
        <v>104</v>
      </c>
      <c r="B33" s="27">
        <v>11</v>
      </c>
      <c r="C33" s="21"/>
      <c r="D33" s="15"/>
      <c r="E33" s="22"/>
      <c r="F33" s="33"/>
      <c r="G33" s="61"/>
      <c r="H33" s="62"/>
      <c r="I33" s="55"/>
      <c r="J33" s="53"/>
    </row>
    <row r="34" spans="1:10" ht="21.75" customHeight="1">
      <c r="A34" s="26" t="s">
        <v>396</v>
      </c>
      <c r="B34" s="27">
        <v>12</v>
      </c>
      <c r="C34" s="21"/>
      <c r="D34" s="15"/>
      <c r="E34" s="22"/>
      <c r="F34" s="33"/>
      <c r="G34" s="61"/>
      <c r="H34" s="62"/>
      <c r="I34" s="30"/>
      <c r="J34" s="53"/>
    </row>
    <row r="35" spans="1:10" ht="21.75" customHeight="1">
      <c r="A35" s="31"/>
      <c r="B35" s="27">
        <v>13</v>
      </c>
      <c r="C35" s="21"/>
      <c r="D35" s="15"/>
      <c r="E35" s="22"/>
      <c r="F35" s="33"/>
      <c r="G35" s="61"/>
      <c r="H35" s="62"/>
      <c r="I35" s="30"/>
      <c r="J35" s="53"/>
    </row>
    <row r="36" spans="1:10" ht="21.75" customHeight="1">
      <c r="A36" s="34"/>
      <c r="B36" s="27">
        <v>14</v>
      </c>
      <c r="C36" s="21"/>
      <c r="D36" s="15"/>
      <c r="E36" s="22"/>
      <c r="F36" s="33"/>
      <c r="G36" s="61"/>
      <c r="H36" s="62"/>
      <c r="I36" s="30"/>
      <c r="J36" s="53"/>
    </row>
    <row r="37" spans="1:10" ht="21.75" customHeight="1">
      <c r="A37" s="34"/>
      <c r="B37" s="27">
        <v>15</v>
      </c>
      <c r="C37" s="21"/>
      <c r="D37" s="15"/>
      <c r="E37" s="22"/>
      <c r="F37" s="33"/>
      <c r="G37" s="61"/>
      <c r="H37" s="62"/>
      <c r="I37" s="30"/>
      <c r="J37" s="53"/>
    </row>
    <row r="38" spans="1:10" ht="21.75" customHeight="1" thickBot="1">
      <c r="A38" s="35"/>
      <c r="B38" s="36"/>
      <c r="C38" s="37"/>
      <c r="D38" s="38"/>
      <c r="E38" s="32"/>
      <c r="F38" s="33"/>
      <c r="G38" s="33"/>
      <c r="H38" s="33"/>
      <c r="I38" s="30"/>
      <c r="J38" s="59"/>
    </row>
    <row r="39" spans="1:10" ht="21.75" customHeight="1" thickBot="1">
      <c r="A39" s="364"/>
      <c r="B39" s="356"/>
      <c r="C39" s="357"/>
      <c r="D39" s="356"/>
      <c r="E39" s="358"/>
      <c r="F39" s="359"/>
      <c r="G39" s="359"/>
      <c r="H39" s="359"/>
      <c r="I39" s="358"/>
      <c r="J39" s="360"/>
    </row>
    <row r="40" spans="1:10" ht="21.75" customHeight="1">
      <c r="A40" s="9" t="s">
        <v>102</v>
      </c>
      <c r="B40" s="10" t="s">
        <v>1</v>
      </c>
      <c r="C40" s="11" t="s">
        <v>2</v>
      </c>
      <c r="D40" s="11" t="s">
        <v>3</v>
      </c>
      <c r="E40" s="778" t="s">
        <v>4</v>
      </c>
      <c r="F40" s="779"/>
      <c r="G40" s="779"/>
      <c r="H40" s="779"/>
      <c r="I40" s="780"/>
      <c r="J40" s="51" t="s">
        <v>5</v>
      </c>
    </row>
    <row r="41" spans="1:10" ht="21.75" customHeight="1">
      <c r="A41" s="12">
        <v>45627</v>
      </c>
      <c r="B41" s="13">
        <v>1</v>
      </c>
      <c r="C41" s="14">
        <v>0.39583333333333331</v>
      </c>
      <c r="D41" s="15">
        <v>2</v>
      </c>
      <c r="E41" s="16" t="s">
        <v>252</v>
      </c>
      <c r="F41" s="33">
        <v>0</v>
      </c>
      <c r="G41" s="61" t="s">
        <v>98</v>
      </c>
      <c r="H41" s="62">
        <v>1</v>
      </c>
      <c r="I41" s="52" t="s">
        <v>224</v>
      </c>
      <c r="J41" s="53">
        <v>2</v>
      </c>
    </row>
    <row r="42" spans="1:10" ht="21.75" customHeight="1">
      <c r="A42" s="20" t="str">
        <f>"（"&amp;TEXT(A41,"aaa")&amp;"）"</f>
        <v>（日）</v>
      </c>
      <c r="B42" s="13">
        <v>2</v>
      </c>
      <c r="C42" s="21">
        <v>0.4236111111111111</v>
      </c>
      <c r="D42" s="15">
        <v>2</v>
      </c>
      <c r="E42" s="22" t="s">
        <v>226</v>
      </c>
      <c r="F42" s="33">
        <v>0</v>
      </c>
      <c r="G42" s="61" t="s">
        <v>98</v>
      </c>
      <c r="H42" s="62">
        <v>1</v>
      </c>
      <c r="I42" s="55" t="s">
        <v>251</v>
      </c>
      <c r="J42" s="53">
        <v>1</v>
      </c>
    </row>
    <row r="43" spans="1:10" ht="21.75" customHeight="1">
      <c r="A43" s="23" t="s">
        <v>103</v>
      </c>
      <c r="B43" s="13">
        <v>3</v>
      </c>
      <c r="C43" s="21">
        <v>0.4513888888888889</v>
      </c>
      <c r="D43" s="15">
        <v>2</v>
      </c>
      <c r="E43" s="22" t="s">
        <v>239</v>
      </c>
      <c r="F43" s="33">
        <v>1</v>
      </c>
      <c r="G43" s="61" t="s">
        <v>98</v>
      </c>
      <c r="H43" s="62">
        <v>6</v>
      </c>
      <c r="I43" s="55" t="s">
        <v>249</v>
      </c>
      <c r="J43" s="53">
        <v>4</v>
      </c>
    </row>
    <row r="44" spans="1:10" ht="21.75" customHeight="1">
      <c r="A44" s="24" t="s">
        <v>459</v>
      </c>
      <c r="B44" s="13">
        <v>4</v>
      </c>
      <c r="C44" s="21">
        <v>0.47916666666666669</v>
      </c>
      <c r="D44" s="15">
        <v>2</v>
      </c>
      <c r="E44" s="22" t="s">
        <v>237</v>
      </c>
      <c r="F44" s="33">
        <v>3</v>
      </c>
      <c r="G44" s="61" t="s">
        <v>98</v>
      </c>
      <c r="H44" s="62">
        <v>2</v>
      </c>
      <c r="I44" s="55" t="s">
        <v>224</v>
      </c>
      <c r="J44" s="53">
        <v>3</v>
      </c>
    </row>
    <row r="45" spans="1:10" ht="21.75" customHeight="1">
      <c r="A45" s="25" t="s">
        <v>21</v>
      </c>
      <c r="B45" s="13">
        <v>5</v>
      </c>
      <c r="C45" s="21">
        <v>0.50694444444444442</v>
      </c>
      <c r="D45" s="15">
        <v>2</v>
      </c>
      <c r="E45" s="22" t="s">
        <v>252</v>
      </c>
      <c r="F45" s="33">
        <v>8</v>
      </c>
      <c r="G45" s="61" t="s">
        <v>98</v>
      </c>
      <c r="H45" s="62">
        <v>1</v>
      </c>
      <c r="I45" s="55" t="s">
        <v>239</v>
      </c>
      <c r="J45" s="53">
        <v>7</v>
      </c>
    </row>
    <row r="46" spans="1:10" ht="21.75" customHeight="1">
      <c r="A46" s="322" t="s">
        <v>253</v>
      </c>
      <c r="B46" s="27">
        <v>6</v>
      </c>
      <c r="C46" s="21">
        <v>0.53472222222222221</v>
      </c>
      <c r="D46" s="15">
        <v>2</v>
      </c>
      <c r="E46" s="22" t="s">
        <v>237</v>
      </c>
      <c r="F46" s="33">
        <v>8</v>
      </c>
      <c r="G46" s="61" t="s">
        <v>98</v>
      </c>
      <c r="H46" s="62">
        <v>0</v>
      </c>
      <c r="I46" s="55" t="s">
        <v>251</v>
      </c>
      <c r="J46" s="53">
        <v>5</v>
      </c>
    </row>
    <row r="47" spans="1:10" ht="21.75" customHeight="1">
      <c r="A47" s="12" t="s">
        <v>146</v>
      </c>
      <c r="B47" s="27">
        <v>7</v>
      </c>
      <c r="C47" s="21">
        <v>0.5625</v>
      </c>
      <c r="D47" s="15">
        <v>2</v>
      </c>
      <c r="E47" s="22" t="s">
        <v>226</v>
      </c>
      <c r="F47" s="33">
        <v>0</v>
      </c>
      <c r="G47" s="61" t="s">
        <v>98</v>
      </c>
      <c r="H47" s="62">
        <v>13</v>
      </c>
      <c r="I47" s="55" t="s">
        <v>249</v>
      </c>
      <c r="J47" s="53">
        <v>6</v>
      </c>
    </row>
    <row r="48" spans="1:10" ht="21.75" customHeight="1">
      <c r="A48" s="322" t="s">
        <v>255</v>
      </c>
      <c r="B48" s="27">
        <v>8</v>
      </c>
      <c r="C48" s="21"/>
      <c r="D48" s="15"/>
      <c r="E48" s="22"/>
      <c r="F48" s="33"/>
      <c r="G48" s="61"/>
      <c r="H48" s="62"/>
      <c r="I48" s="55"/>
      <c r="J48" s="53"/>
    </row>
    <row r="49" spans="1:10" ht="21.75" customHeight="1">
      <c r="A49" s="12" t="s">
        <v>148</v>
      </c>
      <c r="B49" s="27">
        <v>9</v>
      </c>
      <c r="C49" s="21"/>
      <c r="D49" s="15"/>
      <c r="E49" s="30"/>
      <c r="F49" s="33"/>
      <c r="G49" s="61"/>
      <c r="H49" s="62"/>
      <c r="I49" s="55"/>
      <c r="J49" s="53"/>
    </row>
    <row r="50" spans="1:10" ht="21.75" customHeight="1" thickBot="1">
      <c r="A50" s="173"/>
      <c r="B50" s="27">
        <v>10</v>
      </c>
      <c r="C50" s="21"/>
      <c r="D50" s="15"/>
      <c r="E50" s="22"/>
      <c r="F50" s="33"/>
      <c r="G50" s="61"/>
      <c r="H50" s="62"/>
      <c r="I50" s="55"/>
      <c r="J50" s="53"/>
    </row>
    <row r="51" spans="1:10" ht="21.75" customHeight="1">
      <c r="A51" s="29" t="s">
        <v>104</v>
      </c>
      <c r="B51" s="27">
        <v>11</v>
      </c>
      <c r="C51" s="21"/>
      <c r="D51" s="15"/>
      <c r="E51" s="22"/>
      <c r="F51" s="33"/>
      <c r="G51" s="61"/>
      <c r="H51" s="62"/>
      <c r="I51" s="55"/>
      <c r="J51" s="53"/>
    </row>
    <row r="52" spans="1:10" ht="21.75" customHeight="1">
      <c r="A52" s="26" t="s">
        <v>489</v>
      </c>
      <c r="B52" s="27">
        <v>12</v>
      </c>
      <c r="C52" s="21"/>
      <c r="D52" s="15"/>
      <c r="E52" s="22"/>
      <c r="F52" s="33"/>
      <c r="G52" s="61"/>
      <c r="H52" s="62"/>
      <c r="I52" s="30"/>
      <c r="J52" s="53"/>
    </row>
    <row r="53" spans="1:10" ht="21.75" customHeight="1">
      <c r="A53" s="31"/>
      <c r="B53" s="27">
        <v>13</v>
      </c>
      <c r="C53" s="21"/>
      <c r="D53" s="15"/>
      <c r="E53" s="22"/>
      <c r="F53" s="33"/>
      <c r="G53" s="61"/>
      <c r="H53" s="62"/>
      <c r="I53" s="30"/>
      <c r="J53" s="53"/>
    </row>
    <row r="54" spans="1:10" ht="21" customHeight="1">
      <c r="A54" s="34"/>
      <c r="B54" s="27">
        <v>14</v>
      </c>
      <c r="C54" s="21"/>
      <c r="D54" s="15"/>
      <c r="E54" s="22"/>
      <c r="F54" s="33"/>
      <c r="G54" s="61"/>
      <c r="H54" s="62"/>
      <c r="I54" s="30"/>
      <c r="J54" s="53"/>
    </row>
    <row r="55" spans="1:10" ht="21" customHeight="1">
      <c r="A55" s="34"/>
      <c r="B55" s="27">
        <v>15</v>
      </c>
      <c r="C55" s="21"/>
      <c r="D55" s="15"/>
      <c r="E55" s="22"/>
      <c r="F55" s="33"/>
      <c r="G55" s="61"/>
      <c r="H55" s="62"/>
      <c r="I55" s="30"/>
      <c r="J55" s="53"/>
    </row>
    <row r="56" spans="1:10" ht="21" customHeight="1" thickBot="1">
      <c r="A56" s="35"/>
      <c r="B56" s="36"/>
      <c r="C56" s="37"/>
      <c r="D56" s="38"/>
      <c r="E56" s="32"/>
      <c r="F56" s="33"/>
      <c r="G56" s="33"/>
      <c r="H56" s="33"/>
      <c r="I56" s="30"/>
      <c r="J56" s="53"/>
    </row>
    <row r="57" spans="1:10" ht="21" customHeight="1" thickBot="1">
      <c r="A57" s="784"/>
      <c r="B57" s="784"/>
      <c r="C57" s="784"/>
      <c r="D57" s="784"/>
      <c r="E57" s="784"/>
      <c r="F57" s="784"/>
      <c r="G57" s="784"/>
      <c r="H57" s="784"/>
      <c r="I57" s="784"/>
      <c r="J57" s="784"/>
    </row>
    <row r="58" spans="1:10" ht="21" customHeight="1">
      <c r="A58" s="9" t="s">
        <v>102</v>
      </c>
      <c r="B58" s="10" t="s">
        <v>1</v>
      </c>
      <c r="C58" s="11" t="s">
        <v>2</v>
      </c>
      <c r="D58" s="11" t="s">
        <v>3</v>
      </c>
      <c r="E58" s="778" t="s">
        <v>4</v>
      </c>
      <c r="F58" s="779"/>
      <c r="G58" s="779"/>
      <c r="H58" s="779"/>
      <c r="I58" s="780"/>
      <c r="J58" s="51" t="s">
        <v>5</v>
      </c>
    </row>
    <row r="59" spans="1:10" ht="21" customHeight="1">
      <c r="A59" s="12"/>
      <c r="B59" s="13">
        <v>1</v>
      </c>
      <c r="C59" s="14"/>
      <c r="D59" s="15"/>
      <c r="E59" s="16"/>
      <c r="F59" s="33"/>
      <c r="G59" s="61" t="s">
        <v>98</v>
      </c>
      <c r="H59" s="62"/>
      <c r="I59" s="52"/>
      <c r="J59" s="53">
        <v>2</v>
      </c>
    </row>
    <row r="60" spans="1:10" ht="21" customHeight="1">
      <c r="A60" s="20" t="str">
        <f>"（"&amp;TEXT(A59,"aaa")&amp;"）"</f>
        <v>（土）</v>
      </c>
      <c r="B60" s="13">
        <v>2</v>
      </c>
      <c r="C60" s="21"/>
      <c r="D60" s="15"/>
      <c r="E60" s="22"/>
      <c r="F60" s="33"/>
      <c r="G60" s="61" t="s">
        <v>98</v>
      </c>
      <c r="H60" s="62"/>
      <c r="I60" s="55"/>
      <c r="J60" s="53">
        <v>1</v>
      </c>
    </row>
    <row r="61" spans="1:10" ht="21" customHeight="1">
      <c r="A61" s="23" t="s">
        <v>103</v>
      </c>
      <c r="B61" s="13">
        <v>3</v>
      </c>
      <c r="C61" s="21"/>
      <c r="D61" s="15"/>
      <c r="E61" s="22"/>
      <c r="F61" s="33"/>
      <c r="G61" s="61" t="s">
        <v>98</v>
      </c>
      <c r="H61" s="62"/>
      <c r="I61" s="55"/>
      <c r="J61" s="53">
        <v>5</v>
      </c>
    </row>
    <row r="62" spans="1:10" ht="21" customHeight="1">
      <c r="A62" s="24"/>
      <c r="B62" s="13">
        <v>4</v>
      </c>
      <c r="C62" s="21"/>
      <c r="D62" s="15"/>
      <c r="E62" s="22"/>
      <c r="F62" s="33"/>
      <c r="G62" s="61" t="s">
        <v>98</v>
      </c>
      <c r="H62" s="62"/>
      <c r="I62" s="55"/>
      <c r="J62" s="53">
        <v>3</v>
      </c>
    </row>
    <row r="63" spans="1:10" ht="21" customHeight="1">
      <c r="A63" s="25" t="s">
        <v>21</v>
      </c>
      <c r="B63" s="13">
        <v>5</v>
      </c>
      <c r="C63" s="21"/>
      <c r="D63" s="15"/>
      <c r="E63" s="22"/>
      <c r="F63" s="33"/>
      <c r="G63" s="61" t="s">
        <v>98</v>
      </c>
      <c r="H63" s="62"/>
      <c r="I63" s="55"/>
      <c r="J63" s="53">
        <v>4</v>
      </c>
    </row>
    <row r="64" spans="1:10" ht="21" customHeight="1">
      <c r="A64" s="26"/>
      <c r="B64" s="27">
        <v>6</v>
      </c>
      <c r="C64" s="21"/>
      <c r="D64" s="15"/>
      <c r="E64" s="22"/>
      <c r="F64" s="33"/>
      <c r="G64" s="61"/>
      <c r="H64" s="62"/>
      <c r="I64" s="55"/>
      <c r="J64" s="53"/>
    </row>
    <row r="65" spans="1:10" ht="21" customHeight="1">
      <c r="A65" s="12"/>
      <c r="B65" s="27">
        <v>7</v>
      </c>
      <c r="C65" s="21"/>
      <c r="D65" s="15"/>
      <c r="E65" s="22"/>
      <c r="F65" s="33"/>
      <c r="G65" s="61"/>
      <c r="H65" s="62"/>
      <c r="I65" s="55"/>
      <c r="J65" s="53"/>
    </row>
    <row r="66" spans="1:10" ht="21" customHeight="1">
      <c r="A66" s="200" t="s">
        <v>105</v>
      </c>
      <c r="B66" s="27">
        <v>8</v>
      </c>
      <c r="C66" s="21"/>
      <c r="D66" s="15"/>
      <c r="E66" s="22"/>
      <c r="F66" s="33"/>
      <c r="G66" s="61"/>
      <c r="H66" s="62"/>
      <c r="I66" s="55"/>
      <c r="J66" s="53"/>
    </row>
    <row r="67" spans="1:10" ht="21" customHeight="1">
      <c r="A67" s="12"/>
      <c r="B67" s="27">
        <v>9</v>
      </c>
      <c r="C67" s="21"/>
      <c r="D67" s="15"/>
      <c r="E67" s="30"/>
      <c r="F67" s="33"/>
      <c r="G67" s="61"/>
      <c r="H67" s="62"/>
      <c r="I67" s="55"/>
      <c r="J67" s="53"/>
    </row>
    <row r="68" spans="1:10" ht="21" customHeight="1" thickBot="1">
      <c r="A68" s="173"/>
      <c r="B68" s="27">
        <v>10</v>
      </c>
      <c r="C68" s="21"/>
      <c r="D68" s="15"/>
      <c r="E68" s="22"/>
      <c r="F68" s="33"/>
      <c r="G68" s="61"/>
      <c r="H68" s="62"/>
      <c r="I68" s="55"/>
      <c r="J68" s="53"/>
    </row>
    <row r="69" spans="1:10" ht="21.75" customHeight="1">
      <c r="A69" s="29" t="s">
        <v>104</v>
      </c>
      <c r="B69" s="27">
        <v>11</v>
      </c>
      <c r="C69" s="21"/>
      <c r="D69" s="15"/>
      <c r="E69" s="22"/>
      <c r="F69" s="33"/>
      <c r="G69" s="61"/>
      <c r="H69" s="62"/>
      <c r="I69" s="55"/>
      <c r="J69" s="53"/>
    </row>
    <row r="70" spans="1:10" ht="21.75" customHeight="1">
      <c r="A70" s="26"/>
      <c r="B70" s="27">
        <v>12</v>
      </c>
      <c r="C70" s="21"/>
      <c r="D70" s="15"/>
      <c r="E70" s="22"/>
      <c r="F70" s="33"/>
      <c r="G70" s="61"/>
      <c r="H70" s="62"/>
      <c r="I70" s="30"/>
      <c r="J70" s="53"/>
    </row>
    <row r="71" spans="1:10" ht="21.75" customHeight="1">
      <c r="A71" s="31"/>
      <c r="B71" s="27">
        <v>13</v>
      </c>
      <c r="C71" s="21"/>
      <c r="D71" s="15"/>
      <c r="E71" s="22"/>
      <c r="F71" s="33"/>
      <c r="G71" s="61"/>
      <c r="H71" s="62"/>
      <c r="I71" s="30"/>
      <c r="J71" s="53"/>
    </row>
    <row r="72" spans="1:10" ht="21.75" customHeight="1">
      <c r="A72" s="34"/>
      <c r="B72" s="27">
        <v>14</v>
      </c>
      <c r="C72" s="21"/>
      <c r="D72" s="15"/>
      <c r="E72" s="22"/>
      <c r="F72" s="33"/>
      <c r="G72" s="61"/>
      <c r="H72" s="62"/>
      <c r="I72" s="30"/>
      <c r="J72" s="53"/>
    </row>
    <row r="73" spans="1:10" ht="21.75" customHeight="1">
      <c r="A73" s="34"/>
      <c r="B73" s="27">
        <v>15</v>
      </c>
      <c r="C73" s="21"/>
      <c r="D73" s="15"/>
      <c r="E73" s="22"/>
      <c r="F73" s="33"/>
      <c r="G73" s="61"/>
      <c r="H73" s="62"/>
      <c r="I73" s="30"/>
      <c r="J73" s="53"/>
    </row>
    <row r="74" spans="1:10" ht="21.75" customHeight="1" thickBot="1">
      <c r="A74" s="35"/>
      <c r="B74" s="36"/>
      <c r="C74" s="37"/>
      <c r="D74" s="38"/>
      <c r="E74" s="32"/>
      <c r="F74" s="33"/>
      <c r="G74" s="33"/>
      <c r="H74" s="33"/>
      <c r="I74" s="30"/>
      <c r="J74" s="53"/>
    </row>
    <row r="75" spans="1:10" ht="21" customHeight="1">
      <c r="A75" s="354"/>
      <c r="B75" s="354"/>
      <c r="C75" s="354"/>
      <c r="D75" s="354"/>
      <c r="E75" s="354"/>
      <c r="F75" s="354"/>
      <c r="G75" s="354"/>
      <c r="H75" s="354"/>
      <c r="I75" s="354"/>
      <c r="J75" s="354"/>
    </row>
    <row r="76" spans="1:10" ht="21.75" customHeight="1">
      <c r="A76" s="324"/>
      <c r="B76" s="221"/>
      <c r="C76" s="222"/>
      <c r="D76" s="221"/>
      <c r="E76" s="325"/>
      <c r="F76" s="185"/>
      <c r="G76" s="172"/>
      <c r="H76" s="172"/>
      <c r="I76" s="326"/>
      <c r="J76" s="265"/>
    </row>
    <row r="77" spans="1:10" ht="21.75" hidden="1" customHeight="1" thickBot="1">
      <c r="A77" s="4" t="s">
        <v>106</v>
      </c>
      <c r="B77" s="5"/>
      <c r="C77" s="6"/>
      <c r="D77" s="5"/>
      <c r="E77" s="7"/>
      <c r="F77" s="8"/>
      <c r="G77" s="8"/>
      <c r="H77" s="8"/>
      <c r="I77" s="8"/>
      <c r="J77" s="50"/>
    </row>
    <row r="78" spans="1:10" ht="21.75" hidden="1" customHeight="1">
      <c r="A78" s="9" t="s">
        <v>102</v>
      </c>
      <c r="B78" s="10" t="s">
        <v>1</v>
      </c>
      <c r="C78" s="11" t="s">
        <v>2</v>
      </c>
      <c r="D78" s="11" t="s">
        <v>3</v>
      </c>
      <c r="E78" s="778" t="s">
        <v>4</v>
      </c>
      <c r="F78" s="779"/>
      <c r="G78" s="779"/>
      <c r="H78" s="779"/>
      <c r="I78" s="780"/>
      <c r="J78" s="51" t="s">
        <v>5</v>
      </c>
    </row>
    <row r="79" spans="1:10" ht="21.75" hidden="1" customHeight="1">
      <c r="A79" s="12"/>
      <c r="B79" s="13">
        <v>1</v>
      </c>
      <c r="C79" s="14"/>
      <c r="D79" s="15"/>
      <c r="E79" s="16"/>
      <c r="F79" s="33"/>
      <c r="G79" s="61" t="s">
        <v>98</v>
      </c>
      <c r="H79" s="62"/>
      <c r="I79" s="52"/>
      <c r="J79" s="53">
        <v>22</v>
      </c>
    </row>
    <row r="80" spans="1:10" ht="21.75" hidden="1" customHeight="1">
      <c r="A80" s="20" t="str">
        <f>"（"&amp;TEXT(A79,"aaa")&amp;"）"</f>
        <v>（土）</v>
      </c>
      <c r="B80" s="13">
        <v>2</v>
      </c>
      <c r="C80" s="21"/>
      <c r="D80" s="15"/>
      <c r="E80" s="22"/>
      <c r="F80" s="33"/>
      <c r="G80" s="61" t="s">
        <v>98</v>
      </c>
      <c r="H80" s="62"/>
      <c r="I80" s="55"/>
      <c r="J80" s="53">
        <v>21</v>
      </c>
    </row>
    <row r="81" spans="1:10" ht="21.75" hidden="1" customHeight="1">
      <c r="A81" s="23" t="s">
        <v>103</v>
      </c>
      <c r="B81" s="13">
        <v>3</v>
      </c>
      <c r="C81" s="21"/>
      <c r="D81" s="15"/>
      <c r="E81" s="22"/>
      <c r="F81" s="33"/>
      <c r="G81" s="61" t="s">
        <v>98</v>
      </c>
      <c r="H81" s="62"/>
      <c r="I81" s="55"/>
      <c r="J81" s="53">
        <v>24</v>
      </c>
    </row>
    <row r="82" spans="1:10" ht="21" hidden="1" customHeight="1">
      <c r="A82" s="24"/>
      <c r="B82" s="13">
        <v>4</v>
      </c>
      <c r="C82" s="21"/>
      <c r="D82" s="15"/>
      <c r="E82" s="22"/>
      <c r="F82" s="33"/>
      <c r="G82" s="61" t="s">
        <v>98</v>
      </c>
      <c r="H82" s="62"/>
      <c r="I82" s="55"/>
      <c r="J82" s="53">
        <v>23</v>
      </c>
    </row>
    <row r="83" spans="1:10" ht="21.75" hidden="1" customHeight="1">
      <c r="A83" s="25" t="s">
        <v>21</v>
      </c>
      <c r="B83" s="13">
        <v>5</v>
      </c>
      <c r="C83" s="21"/>
      <c r="D83" s="15"/>
      <c r="E83" s="22"/>
      <c r="F83" s="33"/>
      <c r="G83" s="61" t="s">
        <v>98</v>
      </c>
      <c r="H83" s="62"/>
      <c r="I83" s="55"/>
      <c r="J83" s="53">
        <v>26</v>
      </c>
    </row>
    <row r="84" spans="1:10" ht="21.75" hidden="1" customHeight="1">
      <c r="A84" s="26"/>
      <c r="B84" s="27">
        <v>6</v>
      </c>
      <c r="C84" s="21"/>
      <c r="D84" s="15"/>
      <c r="E84" s="22"/>
      <c r="F84" s="33"/>
      <c r="G84" s="61"/>
      <c r="H84" s="62"/>
      <c r="I84" s="55"/>
      <c r="J84" s="53">
        <v>25</v>
      </c>
    </row>
    <row r="85" spans="1:10" ht="21.75" hidden="1" customHeight="1">
      <c r="A85" s="12"/>
      <c r="B85" s="27">
        <v>7</v>
      </c>
      <c r="C85" s="21"/>
      <c r="D85" s="15"/>
      <c r="E85" s="22"/>
      <c r="F85" s="33"/>
      <c r="G85" s="61"/>
      <c r="H85" s="62"/>
      <c r="I85" s="55"/>
      <c r="J85" s="53"/>
    </row>
    <row r="86" spans="1:10" ht="21.75" hidden="1" customHeight="1">
      <c r="A86" s="200" t="s">
        <v>105</v>
      </c>
      <c r="B86" s="27">
        <v>8</v>
      </c>
      <c r="C86" s="21"/>
      <c r="D86" s="15"/>
      <c r="E86" s="22"/>
      <c r="F86" s="33"/>
      <c r="G86" s="61"/>
      <c r="H86" s="62"/>
      <c r="I86" s="55"/>
      <c r="J86" s="53"/>
    </row>
    <row r="87" spans="1:10" ht="21.75" hidden="1" customHeight="1">
      <c r="A87" s="12"/>
      <c r="B87" s="27">
        <v>9</v>
      </c>
      <c r="C87" s="21"/>
      <c r="D87" s="15"/>
      <c r="E87" s="30"/>
      <c r="F87" s="33"/>
      <c r="G87" s="61"/>
      <c r="H87" s="62"/>
      <c r="I87" s="55"/>
      <c r="J87" s="53"/>
    </row>
    <row r="88" spans="1:10" ht="21.75" hidden="1" customHeight="1" thickBot="1">
      <c r="A88" s="173"/>
      <c r="B88" s="27">
        <v>10</v>
      </c>
      <c r="C88" s="21"/>
      <c r="D88" s="15"/>
      <c r="E88" s="22"/>
      <c r="F88" s="33"/>
      <c r="G88" s="61"/>
      <c r="H88" s="62"/>
      <c r="I88" s="55"/>
      <c r="J88" s="53"/>
    </row>
    <row r="89" spans="1:10" ht="21.75" hidden="1" customHeight="1">
      <c r="A89" s="29" t="s">
        <v>104</v>
      </c>
      <c r="B89" s="27">
        <v>11</v>
      </c>
      <c r="C89" s="21"/>
      <c r="D89" s="15"/>
      <c r="E89" s="22"/>
      <c r="F89" s="33"/>
      <c r="G89" s="61"/>
      <c r="H89" s="62"/>
      <c r="I89" s="55"/>
      <c r="J89" s="53"/>
    </row>
    <row r="90" spans="1:10" ht="21.75" hidden="1" customHeight="1" thickBot="1">
      <c r="A90" s="26"/>
      <c r="B90" s="27">
        <v>12</v>
      </c>
      <c r="C90" s="21"/>
      <c r="D90" s="15"/>
      <c r="E90" s="22"/>
      <c r="F90" s="33"/>
      <c r="G90" s="61"/>
      <c r="H90" s="62"/>
      <c r="I90" s="30"/>
      <c r="J90" s="59"/>
    </row>
  </sheetData>
  <mergeCells count="8">
    <mergeCell ref="E78:I78"/>
    <mergeCell ref="A1:J1"/>
    <mergeCell ref="B3:D3"/>
    <mergeCell ref="E40:I40"/>
    <mergeCell ref="A57:J57"/>
    <mergeCell ref="E58:I58"/>
    <mergeCell ref="E4:I4"/>
    <mergeCell ref="E22:I22"/>
  </mergeCells>
  <phoneticPr fontId="36"/>
  <printOptions horizontalCentered="1"/>
  <pageMargins left="0.23622047244094499" right="0.23622047244094499" top="0.74803149606299202" bottom="0.74803149606299202" header="0.31496062992126" footer="0.31496062992126"/>
  <pageSetup paperSize="9" scale="63" firstPageNumber="4294963191" orientation="portrait" useFirstPageNumber="1" r:id="rId1"/>
  <headerFooter alignWithMargins="0"/>
  <rowBreaks count="2" manualBreakCount="2">
    <brk id="57" max="9" man="1"/>
    <brk id="76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BK47"/>
  <sheetViews>
    <sheetView showGridLines="0" view="pageBreakPreview" topLeftCell="A4" zoomScale="85" zoomScaleNormal="85" zoomScaleSheetLayoutView="85" workbookViewId="0">
      <selection activeCell="W18" sqref="W18"/>
    </sheetView>
  </sheetViews>
  <sheetFormatPr defaultColWidth="3.625" defaultRowHeight="17.25"/>
  <cols>
    <col min="1" max="3" width="3.375" customWidth="1"/>
    <col min="4" max="4" width="3.25" style="63" customWidth="1"/>
    <col min="5" max="5" width="3.25" customWidth="1"/>
    <col min="6" max="7" width="3.25" style="63" customWidth="1"/>
    <col min="8" max="8" width="3.25" customWidth="1"/>
    <col min="9" max="13" width="3.25" style="63" customWidth="1"/>
    <col min="14" max="14" width="3.25" customWidth="1"/>
    <col min="15" max="16" width="3.25" style="63" customWidth="1"/>
    <col min="17" max="17" width="3.25" customWidth="1"/>
    <col min="18" max="19" width="3.25" style="63" customWidth="1"/>
    <col min="20" max="20" width="3.25" customWidth="1"/>
    <col min="21" max="21" width="3.25" style="63" customWidth="1"/>
    <col min="22" max="22" width="3.25" style="64" customWidth="1"/>
    <col min="23" max="28" width="3.25" customWidth="1"/>
    <col min="29" max="31" width="3.375" customWidth="1"/>
    <col min="32" max="34" width="3.25" customWidth="1"/>
    <col min="35" max="35" width="3.25" style="63" customWidth="1"/>
    <col min="36" max="36" width="3.25" customWidth="1"/>
    <col min="37" max="41" width="3.25" style="63" customWidth="1"/>
    <col min="42" max="42" width="3.25" customWidth="1"/>
    <col min="43" max="44" width="3.25" style="63" customWidth="1"/>
    <col min="45" max="45" width="3.25" customWidth="1"/>
    <col min="46" max="47" width="3.25" style="63" customWidth="1"/>
    <col min="48" max="48" width="3.25" customWidth="1"/>
    <col min="49" max="49" width="3.25" style="63" customWidth="1"/>
    <col min="50" max="50" width="3.25" style="64" customWidth="1"/>
    <col min="51" max="51" width="3.25" customWidth="1"/>
    <col min="52" max="53" width="2.75" customWidth="1"/>
    <col min="54" max="54" width="3.25" customWidth="1"/>
    <col min="55" max="55" width="6.875" customWidth="1"/>
    <col min="56" max="57" width="3.625" customWidth="1"/>
    <col min="58" max="58" width="12.125" customWidth="1"/>
    <col min="59" max="59" width="30.125" customWidth="1"/>
    <col min="61" max="61" width="3.875" customWidth="1"/>
    <col min="63" max="63" width="13.5" customWidth="1"/>
  </cols>
  <sheetData>
    <row r="1" spans="1:63" ht="27.7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87"/>
      <c r="Q1" s="87"/>
      <c r="R1" s="766" t="s">
        <v>107</v>
      </c>
      <c r="S1" s="766"/>
      <c r="T1" s="766"/>
      <c r="U1" s="766"/>
      <c r="V1" s="766"/>
      <c r="W1" s="766"/>
      <c r="X1" s="766"/>
      <c r="Y1" s="766"/>
      <c r="Z1" s="766"/>
      <c r="AA1" s="766"/>
      <c r="AB1" s="766"/>
      <c r="AC1" s="766"/>
      <c r="AD1" s="766"/>
      <c r="AE1" s="766"/>
      <c r="AF1" s="87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7"/>
      <c r="BA1" s="67"/>
      <c r="BB1" s="67"/>
      <c r="BC1" s="67"/>
      <c r="BD1" s="67"/>
      <c r="BE1" s="67"/>
      <c r="BF1" s="67"/>
      <c r="BG1" s="67"/>
    </row>
    <row r="2" spans="1:63" ht="12" customHeight="1">
      <c r="A2" s="66"/>
      <c r="B2" s="67"/>
      <c r="C2" s="67"/>
      <c r="D2" s="68"/>
      <c r="E2" s="67"/>
      <c r="F2" s="68"/>
      <c r="G2" s="68"/>
      <c r="H2" s="67"/>
      <c r="I2" s="68"/>
      <c r="J2" s="68"/>
      <c r="K2" s="68"/>
      <c r="L2" s="68"/>
      <c r="M2" s="68"/>
      <c r="N2" s="67"/>
      <c r="O2" s="68"/>
      <c r="P2" s="68"/>
      <c r="Q2" s="67"/>
      <c r="R2" s="68"/>
      <c r="S2" s="68"/>
      <c r="T2" s="67"/>
      <c r="U2" s="68"/>
      <c r="V2" s="110"/>
      <c r="AJ2" s="67"/>
      <c r="AK2" s="68"/>
      <c r="AL2" s="68"/>
      <c r="AM2" s="68"/>
      <c r="AN2" s="68"/>
      <c r="AO2" s="68"/>
      <c r="AP2" s="67"/>
      <c r="AQ2" s="68"/>
      <c r="AR2" s="68"/>
      <c r="AS2" s="67"/>
      <c r="AT2" s="68"/>
      <c r="AU2" s="68"/>
      <c r="AV2" s="67"/>
      <c r="AW2" s="68"/>
      <c r="AX2" s="110"/>
      <c r="AY2" s="67"/>
    </row>
    <row r="3" spans="1:63" ht="36" customHeight="1" thickBot="1">
      <c r="A3" s="69" t="s">
        <v>90</v>
      </c>
      <c r="B3" s="69"/>
      <c r="C3" s="69"/>
      <c r="D3" s="70"/>
      <c r="E3" s="71"/>
      <c r="F3" s="144"/>
      <c r="G3" s="70"/>
      <c r="H3" s="71"/>
      <c r="I3" s="144"/>
      <c r="J3" s="144"/>
      <c r="K3" s="144"/>
      <c r="L3" s="144"/>
      <c r="M3" s="144"/>
      <c r="N3" s="69"/>
      <c r="O3" s="144"/>
      <c r="P3" s="144"/>
      <c r="Q3" s="69"/>
      <c r="R3" s="144"/>
      <c r="S3" s="70"/>
      <c r="T3" s="111"/>
      <c r="U3" s="70"/>
      <c r="V3" s="112"/>
      <c r="W3" s="111"/>
      <c r="X3" s="111"/>
      <c r="Y3" s="111"/>
      <c r="Z3" s="111"/>
      <c r="AA3" s="111"/>
      <c r="AB3" s="111"/>
      <c r="AC3" s="111"/>
      <c r="AD3" s="111"/>
      <c r="AE3" s="111"/>
      <c r="AF3" s="69"/>
      <c r="AG3" s="69"/>
      <c r="AH3" s="69"/>
      <c r="AI3" s="70"/>
      <c r="AJ3" s="71"/>
      <c r="AK3" s="144"/>
      <c r="AL3" s="144"/>
      <c r="AM3" s="144"/>
      <c r="AN3" s="144"/>
      <c r="AO3" s="144"/>
      <c r="AP3" s="69"/>
      <c r="AQ3" s="144"/>
      <c r="AR3" s="144"/>
      <c r="AS3" s="69"/>
      <c r="AT3" s="144"/>
      <c r="AU3" s="144"/>
      <c r="AV3" s="69"/>
      <c r="AW3" s="72"/>
      <c r="AX3" s="112"/>
      <c r="AY3" s="111"/>
      <c r="AZ3" s="111"/>
      <c r="BA3" s="111"/>
      <c r="BB3" s="111"/>
      <c r="BC3" s="111"/>
      <c r="BD3" s="111"/>
      <c r="BE3" s="111"/>
      <c r="BF3" s="111"/>
      <c r="BG3" s="111"/>
    </row>
    <row r="4" spans="1:63" ht="36" customHeight="1" thickBot="1">
      <c r="A4" s="767" t="s">
        <v>91</v>
      </c>
      <c r="B4" s="768"/>
      <c r="C4" s="769"/>
      <c r="D4" s="765" t="str">
        <f>IF(A5="","",A5)</f>
        <v>落合A</v>
      </c>
      <c r="E4" s="757"/>
      <c r="F4" s="757"/>
      <c r="G4" s="757" t="str">
        <f>IF(A6="","",A6)</f>
        <v>17多摩</v>
      </c>
      <c r="H4" s="757"/>
      <c r="I4" s="757"/>
      <c r="J4" s="757" t="str">
        <f>IF(A7="","",A7)</f>
        <v>SEISEKI</v>
      </c>
      <c r="K4" s="757"/>
      <c r="L4" s="757"/>
      <c r="M4" s="757" t="str">
        <f>IF(A8="","",A8)</f>
        <v>多摩</v>
      </c>
      <c r="N4" s="757"/>
      <c r="O4" s="757"/>
      <c r="P4" s="757" t="str">
        <f>IF(A9="","",A9)</f>
        <v>落合B</v>
      </c>
      <c r="Q4" s="757"/>
      <c r="R4" s="757"/>
      <c r="S4" s="757" t="str">
        <f>IF(A10="","",A10)</f>
        <v>TKスペラーレ</v>
      </c>
      <c r="T4" s="757"/>
      <c r="U4" s="758"/>
      <c r="V4" s="180" t="s">
        <v>92</v>
      </c>
      <c r="W4" s="145" t="s">
        <v>93</v>
      </c>
      <c r="X4" s="145" t="s">
        <v>94</v>
      </c>
      <c r="Y4" s="146" t="s">
        <v>95</v>
      </c>
      <c r="Z4" s="147" t="s">
        <v>96</v>
      </c>
      <c r="AA4" s="111"/>
      <c r="AB4" s="111"/>
      <c r="BC4" s="165"/>
      <c r="BD4" s="165"/>
      <c r="BE4" s="165"/>
      <c r="BF4" s="166"/>
      <c r="BG4" s="167"/>
      <c r="BH4" s="167"/>
      <c r="BI4" s="167"/>
      <c r="BJ4" s="169"/>
      <c r="BK4" s="167"/>
    </row>
    <row r="5" spans="1:63" ht="36" customHeight="1">
      <c r="A5" s="751" t="s">
        <v>137</v>
      </c>
      <c r="B5" s="752"/>
      <c r="C5" s="753"/>
      <c r="D5" s="759"/>
      <c r="E5" s="760"/>
      <c r="F5" s="761"/>
      <c r="G5" s="346">
        <v>1</v>
      </c>
      <c r="H5" s="328" t="s">
        <v>338</v>
      </c>
      <c r="I5" s="329">
        <v>0</v>
      </c>
      <c r="J5" s="346">
        <v>7</v>
      </c>
      <c r="K5" s="328" t="s">
        <v>338</v>
      </c>
      <c r="L5" s="329">
        <v>0</v>
      </c>
      <c r="M5" s="330">
        <v>0</v>
      </c>
      <c r="N5" s="328" t="s">
        <v>340</v>
      </c>
      <c r="O5" s="331">
        <v>0</v>
      </c>
      <c r="P5" s="347">
        <v>15</v>
      </c>
      <c r="Q5" s="328" t="s">
        <v>338</v>
      </c>
      <c r="R5" s="348">
        <v>0</v>
      </c>
      <c r="S5" s="347">
        <v>4</v>
      </c>
      <c r="T5" s="346" t="s">
        <v>338</v>
      </c>
      <c r="U5" s="332">
        <v>1</v>
      </c>
      <c r="V5" s="148">
        <f>COUNTIF(G5:U5,"〇")*3+COUNTIF(G5:U5,"△")</f>
        <v>13</v>
      </c>
      <c r="W5" s="149">
        <f>G5+J5+M5+P5+S5</f>
        <v>27</v>
      </c>
      <c r="X5" s="150">
        <f>I5+L5+O5+R5+U5</f>
        <v>1</v>
      </c>
      <c r="Y5" s="342">
        <f t="shared" ref="Y5" si="0">W5-X5</f>
        <v>26</v>
      </c>
      <c r="Z5" s="152">
        <v>1</v>
      </c>
      <c r="AA5" s="111"/>
      <c r="AB5" s="111"/>
      <c r="BC5" s="165"/>
      <c r="BD5" s="165"/>
      <c r="BE5" s="165"/>
      <c r="BF5" s="165"/>
      <c r="BG5" s="168"/>
      <c r="BH5" s="198"/>
      <c r="BI5" s="199"/>
      <c r="BJ5" s="169"/>
      <c r="BK5" s="168"/>
    </row>
    <row r="6" spans="1:63" ht="36" customHeight="1">
      <c r="A6" s="751" t="s">
        <v>147</v>
      </c>
      <c r="B6" s="752"/>
      <c r="C6" s="753"/>
      <c r="D6" s="349">
        <v>0</v>
      </c>
      <c r="E6" s="328" t="s">
        <v>339</v>
      </c>
      <c r="F6" s="333">
        <v>1</v>
      </c>
      <c r="G6" s="825"/>
      <c r="H6" s="826"/>
      <c r="I6" s="827"/>
      <c r="J6" s="334">
        <v>3</v>
      </c>
      <c r="K6" s="328" t="s">
        <v>338</v>
      </c>
      <c r="L6" s="335">
        <v>2</v>
      </c>
      <c r="M6" s="334">
        <v>1</v>
      </c>
      <c r="N6" s="328" t="s">
        <v>339</v>
      </c>
      <c r="O6" s="335">
        <v>3</v>
      </c>
      <c r="P6" s="334">
        <v>1</v>
      </c>
      <c r="Q6" s="328" t="s">
        <v>338</v>
      </c>
      <c r="R6" s="338">
        <v>0</v>
      </c>
      <c r="S6" s="334">
        <v>1</v>
      </c>
      <c r="T6" s="328" t="s">
        <v>339</v>
      </c>
      <c r="U6" s="336">
        <v>2</v>
      </c>
      <c r="V6" s="153">
        <f>COUNTIF(D6:U6,"〇")*3+COUNTIF(G6:U6,"△")</f>
        <v>6</v>
      </c>
      <c r="W6" s="154">
        <f t="shared" ref="W6:W8" si="1">G6+J6+M6+P6+S6</f>
        <v>6</v>
      </c>
      <c r="X6" s="155">
        <f t="shared" ref="X6:X8" si="2">I6+L6+O6+R6+U6</f>
        <v>7</v>
      </c>
      <c r="Y6" s="343">
        <f t="shared" ref="Y6:Y10" si="3">W6-X6</f>
        <v>-1</v>
      </c>
      <c r="Z6" s="157">
        <v>4</v>
      </c>
      <c r="AA6" s="111"/>
      <c r="AB6" s="111"/>
      <c r="BC6" s="165"/>
      <c r="BD6" s="165"/>
      <c r="BE6" s="165"/>
      <c r="BF6" s="165"/>
      <c r="BG6" s="165"/>
      <c r="BH6" s="165"/>
      <c r="BI6" s="171"/>
      <c r="BK6" s="165"/>
    </row>
    <row r="7" spans="1:63" ht="36" customHeight="1">
      <c r="A7" s="751" t="s">
        <v>155</v>
      </c>
      <c r="B7" s="752"/>
      <c r="C7" s="753"/>
      <c r="D7" s="349">
        <v>0</v>
      </c>
      <c r="E7" s="328" t="s">
        <v>339</v>
      </c>
      <c r="F7" s="333">
        <v>7</v>
      </c>
      <c r="G7" s="350">
        <v>2</v>
      </c>
      <c r="H7" s="328" t="s">
        <v>339</v>
      </c>
      <c r="I7" s="333">
        <v>3</v>
      </c>
      <c r="J7" s="823"/>
      <c r="K7" s="824"/>
      <c r="L7" s="828"/>
      <c r="M7" s="334">
        <v>0</v>
      </c>
      <c r="N7" s="328" t="s">
        <v>339</v>
      </c>
      <c r="O7" s="335">
        <v>7</v>
      </c>
      <c r="P7" s="334">
        <v>1</v>
      </c>
      <c r="Q7" s="328" t="s">
        <v>339</v>
      </c>
      <c r="R7" s="338">
        <v>2</v>
      </c>
      <c r="S7" s="334">
        <v>1</v>
      </c>
      <c r="T7" s="328" t="s">
        <v>339</v>
      </c>
      <c r="U7" s="336">
        <v>3</v>
      </c>
      <c r="V7" s="153">
        <f t="shared" ref="V7:V10" si="4">COUNTIF(G7:U7,"〇")*3+COUNTIF(G7:U7,"△")</f>
        <v>0</v>
      </c>
      <c r="W7" s="154">
        <f t="shared" si="1"/>
        <v>4</v>
      </c>
      <c r="X7" s="155">
        <f t="shared" si="2"/>
        <v>15</v>
      </c>
      <c r="Y7" s="343">
        <f t="shared" si="3"/>
        <v>-11</v>
      </c>
      <c r="Z7" s="157">
        <v>6</v>
      </c>
      <c r="AA7" s="111"/>
      <c r="AB7" s="111"/>
      <c r="BC7" s="165"/>
      <c r="BD7" s="165"/>
      <c r="BE7" s="165"/>
      <c r="BF7" s="165"/>
      <c r="BG7" s="165"/>
      <c r="BH7" s="165"/>
      <c r="BI7" s="171"/>
      <c r="BK7" s="165"/>
    </row>
    <row r="8" spans="1:63" ht="36" customHeight="1">
      <c r="A8" s="751" t="s">
        <v>142</v>
      </c>
      <c r="B8" s="752"/>
      <c r="C8" s="753"/>
      <c r="D8" s="337">
        <v>0</v>
      </c>
      <c r="E8" s="328" t="s">
        <v>340</v>
      </c>
      <c r="F8" s="335">
        <v>0</v>
      </c>
      <c r="G8" s="338">
        <v>3</v>
      </c>
      <c r="H8" s="328" t="s">
        <v>338</v>
      </c>
      <c r="I8" s="335">
        <v>1</v>
      </c>
      <c r="J8" s="338">
        <v>7</v>
      </c>
      <c r="K8" s="328" t="s">
        <v>338</v>
      </c>
      <c r="L8" s="338">
        <v>0</v>
      </c>
      <c r="M8" s="825"/>
      <c r="N8" s="826"/>
      <c r="O8" s="827"/>
      <c r="P8" s="334">
        <v>4</v>
      </c>
      <c r="Q8" s="328" t="s">
        <v>338</v>
      </c>
      <c r="R8" s="338">
        <v>0</v>
      </c>
      <c r="S8" s="334">
        <v>1</v>
      </c>
      <c r="T8" s="328" t="s">
        <v>339</v>
      </c>
      <c r="U8" s="336">
        <v>2</v>
      </c>
      <c r="V8" s="153">
        <f t="shared" si="4"/>
        <v>9</v>
      </c>
      <c r="W8" s="154">
        <f t="shared" si="1"/>
        <v>15</v>
      </c>
      <c r="X8" s="155">
        <f t="shared" si="2"/>
        <v>3</v>
      </c>
      <c r="Y8" s="343">
        <f t="shared" si="3"/>
        <v>12</v>
      </c>
      <c r="Z8" s="184">
        <v>3</v>
      </c>
      <c r="AA8" s="111"/>
      <c r="AB8" s="111"/>
      <c r="BC8" s="165"/>
      <c r="BD8" s="165"/>
      <c r="BE8" s="165"/>
      <c r="BF8" s="165"/>
      <c r="BG8" s="165"/>
      <c r="BH8" s="165"/>
      <c r="BI8" s="171"/>
      <c r="BK8" s="165"/>
    </row>
    <row r="9" spans="1:63" ht="36" customHeight="1">
      <c r="A9" s="751" t="s">
        <v>154</v>
      </c>
      <c r="B9" s="752"/>
      <c r="C9" s="753"/>
      <c r="D9" s="452">
        <v>0</v>
      </c>
      <c r="E9" s="453" t="s">
        <v>339</v>
      </c>
      <c r="F9" s="454">
        <v>15</v>
      </c>
      <c r="G9" s="396">
        <v>0</v>
      </c>
      <c r="H9" s="453" t="s">
        <v>339</v>
      </c>
      <c r="I9" s="454">
        <v>1</v>
      </c>
      <c r="J9" s="396">
        <v>2</v>
      </c>
      <c r="K9" s="453" t="s">
        <v>338</v>
      </c>
      <c r="L9" s="396">
        <v>1</v>
      </c>
      <c r="M9" s="455">
        <v>0</v>
      </c>
      <c r="N9" s="453" t="s">
        <v>339</v>
      </c>
      <c r="O9" s="454">
        <v>4</v>
      </c>
      <c r="P9" s="823"/>
      <c r="Q9" s="824"/>
      <c r="R9" s="824"/>
      <c r="S9" s="455">
        <v>0</v>
      </c>
      <c r="T9" s="453" t="s">
        <v>339</v>
      </c>
      <c r="U9" s="456">
        <v>3</v>
      </c>
      <c r="V9" s="153">
        <f t="shared" si="4"/>
        <v>3</v>
      </c>
      <c r="W9" s="154">
        <f>G9+J9+M9+P9+S9+D9</f>
        <v>2</v>
      </c>
      <c r="X9" s="155">
        <f>I9+L9+O9+R9+U9+F9</f>
        <v>24</v>
      </c>
      <c r="Y9" s="343">
        <f t="shared" si="3"/>
        <v>-22</v>
      </c>
      <c r="Z9" s="281">
        <v>5</v>
      </c>
      <c r="AA9" s="111"/>
      <c r="AB9" s="111"/>
      <c r="BC9" s="165"/>
      <c r="BD9" s="165"/>
      <c r="BE9" s="165"/>
      <c r="BF9" s="165"/>
      <c r="BG9" s="165"/>
      <c r="BH9" s="165"/>
      <c r="BI9" s="171"/>
      <c r="BK9" s="165"/>
    </row>
    <row r="10" spans="1:63" ht="36" customHeight="1" thickBot="1">
      <c r="A10" s="754" t="s">
        <v>152</v>
      </c>
      <c r="B10" s="755"/>
      <c r="C10" s="756"/>
      <c r="D10" s="351">
        <v>1</v>
      </c>
      <c r="E10" s="340" t="s">
        <v>339</v>
      </c>
      <c r="F10" s="341">
        <v>4</v>
      </c>
      <c r="G10" s="340">
        <v>2</v>
      </c>
      <c r="H10" s="340" t="s">
        <v>338</v>
      </c>
      <c r="I10" s="341">
        <v>1</v>
      </c>
      <c r="J10" s="340">
        <v>3</v>
      </c>
      <c r="K10" s="340" t="s">
        <v>338</v>
      </c>
      <c r="L10" s="340">
        <v>1</v>
      </c>
      <c r="M10" s="352">
        <v>2</v>
      </c>
      <c r="N10" s="340" t="s">
        <v>338</v>
      </c>
      <c r="O10" s="341">
        <v>1</v>
      </c>
      <c r="P10" s="352">
        <v>3</v>
      </c>
      <c r="Q10" s="340" t="s">
        <v>338</v>
      </c>
      <c r="R10" s="341">
        <v>0</v>
      </c>
      <c r="S10" s="797"/>
      <c r="T10" s="798"/>
      <c r="U10" s="822"/>
      <c r="V10" s="158">
        <f t="shared" si="4"/>
        <v>12</v>
      </c>
      <c r="W10" s="159">
        <f>G10+J10+M10+P10+S10+D10</f>
        <v>11</v>
      </c>
      <c r="X10" s="160">
        <f>I10+L10+O10+R10+U10+F10</f>
        <v>7</v>
      </c>
      <c r="Y10" s="345">
        <f t="shared" si="3"/>
        <v>4</v>
      </c>
      <c r="Z10" s="162">
        <v>2</v>
      </c>
      <c r="AA10" s="111"/>
      <c r="AB10" s="111"/>
      <c r="BC10" s="165"/>
      <c r="BD10" s="165"/>
      <c r="BE10" s="165"/>
      <c r="BF10" s="165"/>
      <c r="BG10" s="165"/>
      <c r="BH10" s="165"/>
      <c r="BI10" s="171"/>
      <c r="BK10" s="165"/>
    </row>
    <row r="11" spans="1:63" ht="36" customHeight="1" thickBot="1">
      <c r="A11" s="190"/>
      <c r="B11" s="190"/>
      <c r="C11" s="190"/>
      <c r="D11" s="274"/>
      <c r="E11" s="274"/>
      <c r="F11" s="274"/>
      <c r="G11" s="274"/>
      <c r="H11" s="274"/>
      <c r="I11" s="274"/>
      <c r="J11" s="274"/>
      <c r="K11" s="274"/>
      <c r="L11" s="274"/>
      <c r="M11" s="274"/>
      <c r="N11" s="274"/>
      <c r="O11" s="274"/>
      <c r="P11" s="274"/>
      <c r="Q11" s="274"/>
      <c r="R11" s="274"/>
      <c r="S11" s="274"/>
      <c r="T11" s="274"/>
      <c r="U11" s="274"/>
      <c r="V11" s="275"/>
      <c r="W11" s="276"/>
      <c r="X11" s="276"/>
      <c r="Y11" s="276"/>
      <c r="Z11" s="278"/>
      <c r="AA11" s="111"/>
      <c r="AB11" s="111"/>
      <c r="AC11" s="190"/>
      <c r="AD11" s="190"/>
      <c r="AE11" s="190"/>
      <c r="AF11" s="274"/>
      <c r="AG11" s="274"/>
      <c r="AH11" s="274"/>
      <c r="AI11" s="274"/>
      <c r="AJ11" s="274"/>
      <c r="AK11" s="274"/>
      <c r="AL11" s="274"/>
      <c r="AM11" s="274"/>
      <c r="AN11" s="274"/>
      <c r="AO11" s="274"/>
      <c r="AP11" s="274"/>
      <c r="AQ11" s="274"/>
      <c r="AR11" s="274"/>
      <c r="AS11" s="274"/>
      <c r="AT11" s="274"/>
      <c r="AU11" s="274"/>
      <c r="AV11" s="274"/>
      <c r="AW11" s="274"/>
      <c r="AX11" s="275"/>
      <c r="AY11" s="276"/>
      <c r="AZ11" s="277"/>
      <c r="BA11" s="277"/>
      <c r="BB11" s="278"/>
      <c r="BC11" s="165"/>
      <c r="BD11" s="165"/>
      <c r="BE11" s="165"/>
      <c r="BF11" s="165"/>
      <c r="BG11" s="165"/>
      <c r="BH11" s="165"/>
      <c r="BI11" s="171"/>
      <c r="BK11" s="165"/>
    </row>
    <row r="12" spans="1:63" ht="36" customHeight="1" thickBot="1">
      <c r="A12" s="767" t="s">
        <v>111</v>
      </c>
      <c r="B12" s="768"/>
      <c r="C12" s="769"/>
      <c r="D12" s="765" t="str">
        <f>IF(A13="","",A13)</f>
        <v>ムスタング</v>
      </c>
      <c r="E12" s="757"/>
      <c r="F12" s="757"/>
      <c r="G12" s="757" t="str">
        <f>IF(A14="","",A14)</f>
        <v>鶴牧A</v>
      </c>
      <c r="H12" s="757"/>
      <c r="I12" s="757"/>
      <c r="J12" s="757" t="str">
        <f>IF(A15="","",A15)</f>
        <v>東寺方</v>
      </c>
      <c r="K12" s="757"/>
      <c r="L12" s="757"/>
      <c r="M12" s="757" t="str">
        <f>IF(A16="","",A16)</f>
        <v>鶴牧B</v>
      </c>
      <c r="N12" s="757"/>
      <c r="O12" s="757"/>
      <c r="P12" s="757" t="str">
        <f>IF(A17="","",A17)</f>
        <v>永山</v>
      </c>
      <c r="Q12" s="757"/>
      <c r="R12" s="757"/>
      <c r="S12" s="180" t="s">
        <v>92</v>
      </c>
      <c r="T12" s="145" t="s">
        <v>93</v>
      </c>
      <c r="U12" s="145" t="s">
        <v>94</v>
      </c>
      <c r="V12" s="146" t="s">
        <v>95</v>
      </c>
      <c r="W12" s="147" t="s">
        <v>96</v>
      </c>
      <c r="X12" s="111"/>
      <c r="Y12" s="111"/>
      <c r="Z12" s="190"/>
      <c r="AA12" s="190"/>
      <c r="AB12" s="190"/>
      <c r="AC12" s="274"/>
      <c r="AD12" s="274"/>
      <c r="AE12" s="274"/>
      <c r="AF12" s="274"/>
      <c r="AG12" s="274"/>
      <c r="AH12" s="274"/>
      <c r="AI12" s="274"/>
      <c r="AJ12" s="274"/>
      <c r="AK12" s="274"/>
      <c r="AL12" s="274"/>
      <c r="AM12" s="274"/>
      <c r="AN12" s="274"/>
      <c r="AO12" s="274"/>
      <c r="AP12" s="274"/>
      <c r="AQ12" s="274"/>
      <c r="AR12" s="274"/>
      <c r="AS12" s="274"/>
      <c r="AT12" s="274"/>
      <c r="AU12" s="275"/>
      <c r="AV12" s="276"/>
      <c r="AW12" s="277"/>
      <c r="AX12" s="277"/>
      <c r="AY12" s="278"/>
      <c r="AZ12" s="165"/>
      <c r="BA12" s="165"/>
      <c r="BB12" s="165"/>
      <c r="BC12" s="165"/>
      <c r="BD12" s="165"/>
      <c r="BE12" s="165"/>
      <c r="BF12" s="171"/>
      <c r="BH12" s="165"/>
    </row>
    <row r="13" spans="1:63" ht="36" customHeight="1">
      <c r="A13" s="751" t="s">
        <v>136</v>
      </c>
      <c r="B13" s="752"/>
      <c r="C13" s="753"/>
      <c r="D13" s="759"/>
      <c r="E13" s="760"/>
      <c r="F13" s="761"/>
      <c r="G13" s="346">
        <v>2</v>
      </c>
      <c r="H13" s="328" t="s">
        <v>339</v>
      </c>
      <c r="I13" s="329">
        <v>3</v>
      </c>
      <c r="J13" s="346">
        <v>4</v>
      </c>
      <c r="K13" s="328" t="s">
        <v>338</v>
      </c>
      <c r="L13" s="329">
        <v>0</v>
      </c>
      <c r="M13" s="330">
        <v>4</v>
      </c>
      <c r="N13" s="328" t="s">
        <v>338</v>
      </c>
      <c r="O13" s="331">
        <v>1</v>
      </c>
      <c r="P13" s="347">
        <v>7</v>
      </c>
      <c r="Q13" s="328" t="s">
        <v>338</v>
      </c>
      <c r="R13" s="348">
        <v>1</v>
      </c>
      <c r="S13" s="148">
        <f>COUNTIF(D13:R13,"〇")*3+COUNTIF(D13:R13,"△")</f>
        <v>9</v>
      </c>
      <c r="T13" s="149">
        <f>D13+G13+J13+M13+P13</f>
        <v>17</v>
      </c>
      <c r="U13" s="150">
        <f>F13+I13+L13+O13+R13</f>
        <v>5</v>
      </c>
      <c r="V13" s="342">
        <f t="shared" ref="V13:V17" si="5">T13-U13</f>
        <v>12</v>
      </c>
      <c r="W13" s="152">
        <v>1</v>
      </c>
      <c r="X13" s="111"/>
      <c r="Y13" s="111"/>
      <c r="Z13" s="190"/>
      <c r="AA13" s="190"/>
      <c r="AB13" s="190"/>
      <c r="AC13" s="274"/>
      <c r="AD13" s="274"/>
      <c r="AE13" s="274"/>
      <c r="AF13" s="274"/>
      <c r="AG13" s="274"/>
      <c r="AH13" s="274"/>
      <c r="AI13" s="274"/>
      <c r="AJ13" s="274"/>
      <c r="AK13" s="274"/>
      <c r="AL13" s="274"/>
      <c r="AM13" s="274"/>
      <c r="AN13" s="274"/>
      <c r="AO13" s="274"/>
      <c r="AP13" s="274"/>
      <c r="AQ13" s="274"/>
      <c r="AR13" s="274"/>
      <c r="AS13" s="274"/>
      <c r="AT13" s="274"/>
      <c r="AU13" s="275"/>
      <c r="AV13" s="276"/>
      <c r="AW13" s="277"/>
      <c r="AX13" s="277"/>
      <c r="AY13" s="278"/>
      <c r="AZ13" s="165"/>
      <c r="BA13" s="165"/>
      <c r="BB13" s="165"/>
      <c r="BC13" s="165"/>
      <c r="BD13" s="165"/>
      <c r="BE13" s="165"/>
      <c r="BF13" s="171"/>
      <c r="BH13" s="165"/>
    </row>
    <row r="14" spans="1:63" ht="36" customHeight="1">
      <c r="A14" s="751" t="s">
        <v>156</v>
      </c>
      <c r="B14" s="752"/>
      <c r="C14" s="753"/>
      <c r="D14" s="349">
        <v>3</v>
      </c>
      <c r="E14" s="328" t="s">
        <v>338</v>
      </c>
      <c r="F14" s="333">
        <v>2</v>
      </c>
      <c r="G14" s="825"/>
      <c r="H14" s="826"/>
      <c r="I14" s="827"/>
      <c r="J14" s="334">
        <v>0</v>
      </c>
      <c r="K14" s="328" t="s">
        <v>339</v>
      </c>
      <c r="L14" s="335">
        <v>1</v>
      </c>
      <c r="M14" s="334">
        <v>1</v>
      </c>
      <c r="N14" s="328" t="s">
        <v>340</v>
      </c>
      <c r="O14" s="335">
        <v>1</v>
      </c>
      <c r="P14" s="334">
        <v>2</v>
      </c>
      <c r="Q14" s="328" t="s">
        <v>338</v>
      </c>
      <c r="R14" s="338">
        <v>0</v>
      </c>
      <c r="S14" s="153">
        <f>COUNTIF(D14:R14,"〇")*3+COUNTIF(D14:R14,"△")</f>
        <v>7</v>
      </c>
      <c r="T14" s="154">
        <f t="shared" ref="T14:T17" si="6">D14+G14+J14+M14+P14</f>
        <v>6</v>
      </c>
      <c r="U14" s="155">
        <f t="shared" ref="U14:U17" si="7">F14+I14+L14+O14+R14</f>
        <v>4</v>
      </c>
      <c r="V14" s="343">
        <f t="shared" si="5"/>
        <v>2</v>
      </c>
      <c r="W14" s="157">
        <v>2</v>
      </c>
      <c r="X14" s="111"/>
      <c r="Y14" s="111"/>
      <c r="Z14" s="190"/>
      <c r="AA14" s="190"/>
      <c r="AB14" s="190"/>
      <c r="AC14" s="274"/>
      <c r="AD14" s="274"/>
      <c r="AE14" s="274"/>
      <c r="AF14" s="274"/>
      <c r="AG14" s="274"/>
      <c r="AH14" s="274"/>
      <c r="AI14" s="274"/>
      <c r="AJ14" s="274"/>
      <c r="AK14" s="274"/>
      <c r="AL14" s="274"/>
      <c r="AM14" s="274"/>
      <c r="AN14" s="274"/>
      <c r="AO14" s="274"/>
      <c r="AP14" s="274"/>
      <c r="AQ14" s="274"/>
      <c r="AR14" s="274"/>
      <c r="AS14" s="274"/>
      <c r="AT14" s="274"/>
      <c r="AU14" s="275"/>
      <c r="AV14" s="276"/>
      <c r="AW14" s="277"/>
      <c r="AX14" s="277"/>
      <c r="AY14" s="278"/>
      <c r="AZ14" s="165"/>
      <c r="BA14" s="165"/>
      <c r="BB14" s="165"/>
      <c r="BC14" s="165"/>
      <c r="BD14" s="165"/>
      <c r="BE14" s="165"/>
      <c r="BF14" s="171"/>
      <c r="BH14" s="165"/>
    </row>
    <row r="15" spans="1:63" ht="36" customHeight="1">
      <c r="A15" s="751" t="s">
        <v>148</v>
      </c>
      <c r="B15" s="752"/>
      <c r="C15" s="753"/>
      <c r="D15" s="349">
        <v>0</v>
      </c>
      <c r="E15" s="328" t="s">
        <v>339</v>
      </c>
      <c r="F15" s="333">
        <v>4</v>
      </c>
      <c r="G15" s="350">
        <v>1</v>
      </c>
      <c r="H15" s="328" t="s">
        <v>338</v>
      </c>
      <c r="I15" s="333">
        <v>0</v>
      </c>
      <c r="J15" s="823"/>
      <c r="K15" s="824"/>
      <c r="L15" s="828"/>
      <c r="M15" s="334">
        <v>0</v>
      </c>
      <c r="N15" s="328" t="s">
        <v>339</v>
      </c>
      <c r="O15" s="335">
        <v>1</v>
      </c>
      <c r="P15" s="334">
        <v>1</v>
      </c>
      <c r="Q15" s="328" t="s">
        <v>340</v>
      </c>
      <c r="R15" s="338">
        <v>1</v>
      </c>
      <c r="S15" s="153">
        <f>COUNTIF(D15:R15,"〇")*3+COUNTIF(D15:R15,"△")</f>
        <v>4</v>
      </c>
      <c r="T15" s="154">
        <f t="shared" si="6"/>
        <v>2</v>
      </c>
      <c r="U15" s="155">
        <f t="shared" si="7"/>
        <v>6</v>
      </c>
      <c r="V15" s="343">
        <f t="shared" si="5"/>
        <v>-4</v>
      </c>
      <c r="W15" s="157">
        <v>4</v>
      </c>
      <c r="X15" s="111"/>
      <c r="Y15" s="111"/>
      <c r="Z15" s="190"/>
      <c r="AA15" s="190"/>
      <c r="AB15" s="190"/>
      <c r="AC15" s="274"/>
      <c r="AD15" s="274"/>
      <c r="AE15" s="274"/>
      <c r="AF15" s="274"/>
      <c r="AG15" s="274"/>
      <c r="AH15" s="274"/>
      <c r="AI15" s="274"/>
      <c r="AJ15" s="274"/>
      <c r="AK15" s="274"/>
      <c r="AL15" s="274"/>
      <c r="AM15" s="274"/>
      <c r="AN15" s="274"/>
      <c r="AO15" s="274"/>
      <c r="AP15" s="274"/>
      <c r="AQ15" s="274"/>
      <c r="AR15" s="274"/>
      <c r="AS15" s="274"/>
      <c r="AT15" s="274"/>
      <c r="AU15" s="275"/>
      <c r="AV15" s="276"/>
      <c r="AW15" s="277"/>
      <c r="AX15" s="277"/>
      <c r="AY15" s="278"/>
      <c r="AZ15" s="165"/>
      <c r="BA15" s="165"/>
      <c r="BB15" s="165"/>
      <c r="BC15" s="165"/>
      <c r="BD15" s="165"/>
      <c r="BE15" s="165"/>
      <c r="BF15" s="171"/>
      <c r="BH15" s="165"/>
    </row>
    <row r="16" spans="1:63" ht="36" customHeight="1">
      <c r="A16" s="751" t="s">
        <v>157</v>
      </c>
      <c r="B16" s="752"/>
      <c r="C16" s="753"/>
      <c r="D16" s="337">
        <v>1</v>
      </c>
      <c r="E16" s="328" t="s">
        <v>339</v>
      </c>
      <c r="F16" s="335">
        <v>4</v>
      </c>
      <c r="G16" s="338">
        <v>1</v>
      </c>
      <c r="H16" s="328" t="s">
        <v>340</v>
      </c>
      <c r="I16" s="335">
        <v>1</v>
      </c>
      <c r="J16" s="338">
        <v>1</v>
      </c>
      <c r="K16" s="328" t="s">
        <v>338</v>
      </c>
      <c r="L16" s="338">
        <v>0</v>
      </c>
      <c r="M16" s="825"/>
      <c r="N16" s="826"/>
      <c r="O16" s="827"/>
      <c r="P16" s="334">
        <v>1</v>
      </c>
      <c r="Q16" s="328" t="s">
        <v>340</v>
      </c>
      <c r="R16" s="338">
        <v>1</v>
      </c>
      <c r="S16" s="153">
        <f>COUNTIF(D16:R16,"〇")*3+COUNTIF(D16:R16,"△")</f>
        <v>5</v>
      </c>
      <c r="T16" s="154">
        <f t="shared" si="6"/>
        <v>4</v>
      </c>
      <c r="U16" s="155">
        <f t="shared" si="7"/>
        <v>6</v>
      </c>
      <c r="V16" s="344">
        <f t="shared" si="5"/>
        <v>-2</v>
      </c>
      <c r="W16" s="184">
        <v>3</v>
      </c>
      <c r="X16" s="111"/>
      <c r="Y16" s="111"/>
      <c r="Z16" s="190"/>
      <c r="AA16" s="190"/>
      <c r="AB16" s="190"/>
      <c r="AC16" s="274"/>
      <c r="AD16" s="274"/>
      <c r="AE16" s="274"/>
      <c r="AF16" s="274"/>
      <c r="AG16" s="274"/>
      <c r="AH16" s="274"/>
      <c r="AI16" s="274"/>
      <c r="AJ16" s="274"/>
      <c r="AK16" s="274"/>
      <c r="AL16" s="274"/>
      <c r="AM16" s="274"/>
      <c r="AN16" s="274"/>
      <c r="AO16" s="274"/>
      <c r="AP16" s="274"/>
      <c r="AQ16" s="274"/>
      <c r="AR16" s="274"/>
      <c r="AS16" s="274"/>
      <c r="AT16" s="274"/>
      <c r="AU16" s="275"/>
      <c r="AV16" s="276"/>
      <c r="AW16" s="277"/>
      <c r="AX16" s="277"/>
      <c r="AY16" s="278"/>
      <c r="AZ16" s="165"/>
      <c r="BA16" s="165"/>
      <c r="BB16" s="165"/>
      <c r="BC16" s="165"/>
      <c r="BD16" s="165"/>
      <c r="BE16" s="165"/>
      <c r="BF16" s="171"/>
      <c r="BH16" s="165"/>
    </row>
    <row r="17" spans="1:63" ht="36" customHeight="1" thickBot="1">
      <c r="A17" s="754" t="s">
        <v>149</v>
      </c>
      <c r="B17" s="755"/>
      <c r="C17" s="756"/>
      <c r="D17" s="351">
        <v>1</v>
      </c>
      <c r="E17" s="340" t="s">
        <v>339</v>
      </c>
      <c r="F17" s="341">
        <v>7</v>
      </c>
      <c r="G17" s="340">
        <v>0</v>
      </c>
      <c r="H17" s="340" t="s">
        <v>339</v>
      </c>
      <c r="I17" s="341">
        <v>2</v>
      </c>
      <c r="J17" s="340">
        <v>1</v>
      </c>
      <c r="K17" s="340" t="s">
        <v>340</v>
      </c>
      <c r="L17" s="340">
        <v>1</v>
      </c>
      <c r="M17" s="352">
        <v>1</v>
      </c>
      <c r="N17" s="340" t="s">
        <v>340</v>
      </c>
      <c r="O17" s="341">
        <v>1</v>
      </c>
      <c r="P17" s="797"/>
      <c r="Q17" s="798"/>
      <c r="R17" s="798"/>
      <c r="S17" s="158">
        <f>COUNTIF(D17:R17,"〇")*3+COUNTIF(D17:R17,"△")</f>
        <v>2</v>
      </c>
      <c r="T17" s="159">
        <f t="shared" si="6"/>
        <v>3</v>
      </c>
      <c r="U17" s="160">
        <f t="shared" si="7"/>
        <v>11</v>
      </c>
      <c r="V17" s="345">
        <f t="shared" si="5"/>
        <v>-8</v>
      </c>
      <c r="W17" s="162">
        <v>5</v>
      </c>
      <c r="X17" s="111"/>
      <c r="Y17" s="111"/>
      <c r="Z17" s="190"/>
      <c r="AA17" s="190"/>
      <c r="AB17" s="190"/>
      <c r="AC17" s="274"/>
      <c r="AD17" s="274"/>
      <c r="AE17" s="274"/>
      <c r="AF17" s="274"/>
      <c r="AG17" s="274"/>
      <c r="AH17" s="274"/>
      <c r="AI17" s="274"/>
      <c r="AJ17" s="274"/>
      <c r="AK17" s="274"/>
      <c r="AL17" s="274"/>
      <c r="AM17" s="274"/>
      <c r="AN17" s="274"/>
      <c r="AO17" s="274"/>
      <c r="AP17" s="274"/>
      <c r="AQ17" s="274"/>
      <c r="AR17" s="274"/>
      <c r="AS17" s="274"/>
      <c r="AT17" s="274"/>
      <c r="AU17" s="275"/>
      <c r="AV17" s="276"/>
      <c r="AW17" s="277"/>
      <c r="AX17" s="277"/>
      <c r="AY17" s="278"/>
      <c r="AZ17" s="165"/>
      <c r="BA17" s="165"/>
      <c r="BB17" s="165"/>
      <c r="BC17" s="165"/>
      <c r="BD17" s="165"/>
      <c r="BE17" s="165"/>
      <c r="BF17" s="171"/>
      <c r="BH17" s="165"/>
    </row>
    <row r="18" spans="1:63" ht="36" customHeight="1">
      <c r="A18" s="190"/>
      <c r="B18" s="190"/>
      <c r="C18" s="190"/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N18" s="274"/>
      <c r="O18" s="274"/>
      <c r="P18" s="274"/>
      <c r="Q18" s="274"/>
      <c r="R18" s="274"/>
      <c r="S18" s="274"/>
      <c r="T18" s="274"/>
      <c r="U18" s="274"/>
      <c r="V18" s="275"/>
      <c r="W18" s="276"/>
      <c r="X18" s="276"/>
      <c r="Y18" s="276"/>
      <c r="Z18" s="278"/>
      <c r="AA18" s="111"/>
      <c r="AB18" s="111"/>
      <c r="AC18" s="190"/>
      <c r="AD18" s="190"/>
      <c r="AE18" s="190"/>
      <c r="AF18" s="274"/>
      <c r="AG18" s="274"/>
      <c r="AH18" s="274"/>
      <c r="AI18" s="274"/>
      <c r="AJ18" s="274"/>
      <c r="AK18" s="274"/>
      <c r="AL18" s="274"/>
      <c r="AM18" s="274"/>
      <c r="AN18" s="274"/>
      <c r="AO18" s="274"/>
      <c r="AP18" s="274"/>
      <c r="AQ18" s="274"/>
      <c r="AR18" s="274"/>
      <c r="AS18" s="274"/>
      <c r="AT18" s="274"/>
      <c r="AU18" s="274"/>
      <c r="AV18" s="274"/>
      <c r="AW18" s="274"/>
      <c r="AX18" s="275"/>
      <c r="AY18" s="276"/>
      <c r="AZ18" s="277"/>
      <c r="BA18" s="277"/>
      <c r="BB18" s="278"/>
      <c r="BC18" s="165"/>
      <c r="BD18" s="165"/>
      <c r="BE18" s="165"/>
      <c r="BF18" s="165"/>
      <c r="BG18" s="165"/>
      <c r="BH18" s="165"/>
      <c r="BI18" s="171"/>
      <c r="BK18" s="165"/>
    </row>
    <row r="19" spans="1:63" ht="36" customHeight="1">
      <c r="A19" s="78"/>
      <c r="B19" s="78"/>
      <c r="C19" s="78"/>
      <c r="D19" s="79"/>
      <c r="E19" s="80"/>
      <c r="F19" s="79"/>
      <c r="G19" s="79"/>
      <c r="H19" s="80"/>
      <c r="I19" s="79"/>
      <c r="J19" s="79"/>
      <c r="K19" s="79"/>
      <c r="L19" s="79"/>
      <c r="M19" s="79"/>
      <c r="N19" s="80"/>
      <c r="O19" s="79"/>
      <c r="P19" s="79"/>
      <c r="Q19" s="80"/>
      <c r="R19" s="79"/>
      <c r="S19" s="113"/>
      <c r="T19" s="114"/>
      <c r="U19" s="113"/>
      <c r="V19" s="115"/>
      <c r="W19" s="116"/>
      <c r="X19" s="117"/>
      <c r="Y19" s="117"/>
      <c r="Z19" s="130"/>
      <c r="AA19" s="131"/>
      <c r="AB19" s="131"/>
      <c r="AC19" s="738"/>
      <c r="AD19" s="738"/>
      <c r="AE19" s="738"/>
      <c r="AF19" s="739"/>
      <c r="AG19" s="739"/>
      <c r="AH19" s="739"/>
      <c r="AI19" s="132"/>
      <c r="AJ19" s="132"/>
      <c r="AK19" s="132"/>
      <c r="AL19" s="739"/>
      <c r="AM19" s="739"/>
      <c r="AN19" s="739"/>
      <c r="AO19" s="739"/>
      <c r="AP19" s="739"/>
      <c r="AQ19" s="739"/>
      <c r="AR19" s="739"/>
      <c r="AS19" s="739"/>
      <c r="AT19" s="739"/>
      <c r="AU19" s="750"/>
      <c r="AV19" s="750"/>
      <c r="AW19" s="131"/>
      <c r="AX19" s="131"/>
      <c r="AY19" s="165"/>
      <c r="AZ19" s="165"/>
      <c r="BA19" s="165"/>
      <c r="BB19" s="165"/>
      <c r="BC19" s="165"/>
      <c r="BD19" s="165"/>
      <c r="BE19" s="165"/>
      <c r="BF19" s="171"/>
      <c r="BH19" s="165"/>
    </row>
    <row r="20" spans="1:63">
      <c r="AF20" s="63"/>
      <c r="AH20" s="63"/>
      <c r="AJ20" s="63"/>
      <c r="AM20"/>
      <c r="AU20" s="64"/>
      <c r="AW20"/>
      <c r="AX20"/>
      <c r="AY20" s="165"/>
      <c r="AZ20" s="165"/>
      <c r="BA20" s="165"/>
      <c r="BB20" s="165"/>
      <c r="BC20" s="165"/>
      <c r="BD20" s="165"/>
      <c r="BE20" s="165"/>
      <c r="BF20" s="171"/>
      <c r="BH20" s="165"/>
    </row>
    <row r="21" spans="1:63" ht="18" thickBot="1">
      <c r="D21"/>
      <c r="E21" s="63"/>
      <c r="F21"/>
      <c r="G21" s="81" t="s">
        <v>99</v>
      </c>
      <c r="H21" s="63"/>
      <c r="I21"/>
      <c r="J21" s="94"/>
      <c r="K21"/>
      <c r="M21"/>
      <c r="N21" s="63"/>
      <c r="P21"/>
      <c r="Q21" s="63"/>
      <c r="R21"/>
      <c r="S21"/>
      <c r="U21"/>
      <c r="V21"/>
      <c r="X21" s="63"/>
      <c r="AA21" s="63"/>
      <c r="AB21" s="64"/>
      <c r="AI21"/>
      <c r="AK21"/>
      <c r="AM21"/>
      <c r="AP21" s="63"/>
      <c r="AQ21"/>
      <c r="AR21"/>
      <c r="AU21"/>
      <c r="AX21"/>
      <c r="AY21" s="63"/>
      <c r="AZ21" s="64"/>
    </row>
    <row r="22" spans="1:63" ht="18" customHeight="1" thickTop="1">
      <c r="D22"/>
      <c r="G22" s="296"/>
      <c r="J22" s="296"/>
      <c r="K22" s="95"/>
      <c r="L22"/>
      <c r="P22"/>
      <c r="R22"/>
      <c r="S22"/>
      <c r="T22" s="809" t="s">
        <v>518</v>
      </c>
      <c r="U22" s="810"/>
      <c r="V22" s="810"/>
      <c r="W22" s="810"/>
      <c r="X22" s="810"/>
      <c r="Y22" s="810"/>
      <c r="Z22" s="810"/>
      <c r="AA22" s="810"/>
      <c r="AB22" s="810"/>
      <c r="AC22" s="810"/>
      <c r="AD22" s="811"/>
      <c r="AF22" s="119"/>
      <c r="AG22" s="799" t="s">
        <v>500</v>
      </c>
      <c r="AH22" s="800"/>
      <c r="AI22" s="800"/>
      <c r="AJ22" s="800"/>
      <c r="AK22" s="800"/>
      <c r="AL22" s="800"/>
      <c r="AM22" s="800"/>
      <c r="AN22" s="801"/>
      <c r="AO22" s="82"/>
      <c r="AP22" s="82"/>
      <c r="AQ22"/>
      <c r="AR22"/>
      <c r="AS22" s="82"/>
      <c r="AT22"/>
      <c r="AU22"/>
      <c r="AV22" s="63"/>
      <c r="AW22" s="64"/>
      <c r="AX22"/>
    </row>
    <row r="23" spans="1:63" ht="18" customHeight="1" thickBot="1">
      <c r="D23"/>
      <c r="G23" s="82"/>
      <c r="J23" s="82"/>
      <c r="K23" s="82"/>
      <c r="L23" s="96"/>
      <c r="M23" s="96"/>
      <c r="N23" s="96"/>
      <c r="O23" s="96"/>
      <c r="P23" s="96"/>
      <c r="Q23" s="96"/>
      <c r="R23" s="96"/>
      <c r="S23" s="96"/>
      <c r="T23" s="812"/>
      <c r="U23" s="813"/>
      <c r="V23" s="813"/>
      <c r="W23" s="813"/>
      <c r="X23" s="813"/>
      <c r="Y23" s="813"/>
      <c r="Z23" s="813"/>
      <c r="AA23" s="813"/>
      <c r="AB23" s="813"/>
      <c r="AC23" s="813"/>
      <c r="AD23" s="814"/>
      <c r="AE23" s="82"/>
      <c r="AF23" s="82"/>
      <c r="AG23" s="802"/>
      <c r="AH23" s="803"/>
      <c r="AI23" s="803"/>
      <c r="AJ23" s="803"/>
      <c r="AK23" s="803"/>
      <c r="AL23" s="803"/>
      <c r="AM23" s="803"/>
      <c r="AN23" s="804"/>
      <c r="AO23" s="118"/>
      <c r="AP23" s="63"/>
      <c r="AQ23"/>
      <c r="AR23"/>
      <c r="AS23" s="63"/>
      <c r="AT23"/>
      <c r="AU23"/>
      <c r="AV23" s="63"/>
      <c r="AW23" s="64"/>
      <c r="AX23"/>
    </row>
    <row r="24" spans="1:63" ht="18" thickTop="1">
      <c r="D24"/>
      <c r="K24"/>
      <c r="L24" s="96"/>
      <c r="M24" s="96"/>
      <c r="N24" s="96"/>
      <c r="O24" s="96"/>
      <c r="P24" s="96"/>
      <c r="Q24" s="96"/>
      <c r="R24" s="118"/>
      <c r="S24" s="118"/>
      <c r="T24" s="118"/>
      <c r="U24" s="119"/>
      <c r="V24" s="119"/>
      <c r="W24" s="63"/>
      <c r="X24" s="118"/>
      <c r="Y24" s="118"/>
      <c r="Z24" s="656"/>
      <c r="AA24" s="118"/>
      <c r="AB24" s="118"/>
      <c r="AC24" s="82"/>
      <c r="AD24" s="98"/>
      <c r="AE24" s="98"/>
      <c r="AF24" s="98"/>
      <c r="AG24" s="98"/>
      <c r="AH24" s="98"/>
      <c r="AI24" s="98"/>
      <c r="AJ24" s="98"/>
      <c r="AK24" s="98"/>
      <c r="AL24" s="109"/>
      <c r="AM24" s="98"/>
      <c r="AN24" s="141"/>
      <c r="AO24"/>
      <c r="AQ24"/>
      <c r="AR24"/>
      <c r="AT24"/>
      <c r="AV24" s="64"/>
      <c r="AW24"/>
      <c r="AX24"/>
    </row>
    <row r="25" spans="1:63">
      <c r="D25"/>
      <c r="K25"/>
      <c r="L25" s="97"/>
      <c r="M25" s="97"/>
      <c r="N25" s="97"/>
      <c r="O25" s="98"/>
      <c r="P25" s="85"/>
      <c r="Q25" s="99"/>
      <c r="R25" s="120"/>
      <c r="S25" s="120"/>
      <c r="T25" s="120">
        <v>0</v>
      </c>
      <c r="U25" s="120"/>
      <c r="V25" s="120"/>
      <c r="W25" s="121"/>
      <c r="X25" s="120"/>
      <c r="Y25" s="133"/>
      <c r="Z25" s="657"/>
      <c r="AA25" s="658"/>
      <c r="AB25" s="659"/>
      <c r="AC25" s="659"/>
      <c r="AD25" s="659"/>
      <c r="AE25" s="659">
        <v>1</v>
      </c>
      <c r="AF25" s="659"/>
      <c r="AG25" s="659"/>
      <c r="AH25" s="652"/>
      <c r="AI25" s="98"/>
      <c r="AJ25" s="98"/>
      <c r="AK25" s="98"/>
      <c r="AL25" s="101"/>
      <c r="AM25" s="101"/>
      <c r="AN25" s="101"/>
      <c r="AO25" s="83"/>
      <c r="AQ25"/>
      <c r="AR25" s="83"/>
      <c r="AT25"/>
      <c r="AV25" s="64"/>
      <c r="AW25"/>
      <c r="AX25"/>
    </row>
    <row r="26" spans="1:63" ht="17.25" customHeight="1">
      <c r="D26"/>
      <c r="G26" s="83"/>
      <c r="J26" s="83"/>
      <c r="K26" s="83"/>
      <c r="L26" s="96"/>
      <c r="M26" s="96"/>
      <c r="N26" s="96"/>
      <c r="O26"/>
      <c r="P26" s="648"/>
      <c r="Q26" s="101"/>
      <c r="R26" s="101"/>
      <c r="S26" s="101"/>
      <c r="T26" s="101"/>
      <c r="U26" s="101"/>
      <c r="V26" s="101"/>
      <c r="W26" s="101"/>
      <c r="X26" s="101"/>
      <c r="Y26" s="746">
        <v>36</v>
      </c>
      <c r="Z26" s="746"/>
      <c r="AB26" s="101"/>
      <c r="AC26" s="101"/>
      <c r="AD26" s="101"/>
      <c r="AE26" s="660"/>
      <c r="AF26" s="660"/>
      <c r="AG26" s="660"/>
      <c r="AH26" s="661"/>
      <c r="AI26" s="101"/>
      <c r="AJ26" s="101"/>
      <c r="AK26" s="101"/>
      <c r="AL26"/>
      <c r="AM26"/>
      <c r="AN26"/>
      <c r="AO26"/>
      <c r="AQ26"/>
      <c r="AR26"/>
      <c r="AT26"/>
      <c r="AV26" s="64"/>
      <c r="AW26"/>
      <c r="AX26"/>
    </row>
    <row r="27" spans="1:63" ht="17.25" customHeight="1">
      <c r="D27"/>
      <c r="K27"/>
      <c r="L27" s="96"/>
      <c r="M27" s="96"/>
      <c r="N27" s="96"/>
      <c r="O27" s="101"/>
      <c r="P27" s="648"/>
      <c r="Q27" s="101"/>
      <c r="R27" s="101"/>
      <c r="S27" s="101"/>
      <c r="T27" s="101"/>
      <c r="U27" s="101"/>
      <c r="V27" s="815" t="s">
        <v>514</v>
      </c>
      <c r="W27" s="788"/>
      <c r="X27" s="788"/>
      <c r="Y27" s="788"/>
      <c r="Z27" s="788"/>
      <c r="AA27" s="788"/>
      <c r="AB27" s="788"/>
      <c r="AC27" s="788"/>
      <c r="AE27" s="101"/>
      <c r="AF27" s="101"/>
      <c r="AG27" s="101"/>
      <c r="AH27" s="648"/>
      <c r="AI27" s="101"/>
      <c r="AJ27" s="98"/>
      <c r="AK27" s="98"/>
      <c r="AL27" s="98"/>
      <c r="AM27"/>
      <c r="AN27"/>
      <c r="AO27"/>
      <c r="AQ27"/>
      <c r="AR27"/>
      <c r="AT27"/>
      <c r="AV27" s="64"/>
      <c r="AW27"/>
      <c r="AX27"/>
    </row>
    <row r="28" spans="1:63" ht="17.25" customHeight="1">
      <c r="D28"/>
      <c r="K28"/>
      <c r="L28" s="97"/>
      <c r="M28" s="97"/>
      <c r="N28" s="97"/>
      <c r="O28" s="98"/>
      <c r="P28" s="649"/>
      <c r="Q28" s="98"/>
      <c r="R28" s="668"/>
      <c r="S28" s="668"/>
      <c r="T28" s="668"/>
      <c r="U28" s="671">
        <v>3</v>
      </c>
      <c r="V28" s="671"/>
      <c r="W28" s="671"/>
      <c r="X28" s="672"/>
      <c r="Y28" s="673"/>
      <c r="Z28" s="134"/>
      <c r="AA28" s="125"/>
      <c r="AB28" s="124"/>
      <c r="AC28" s="124"/>
      <c r="AD28" s="124">
        <v>0</v>
      </c>
      <c r="AE28" s="124"/>
      <c r="AF28" s="124"/>
      <c r="AG28" s="126"/>
      <c r="AH28" s="662"/>
      <c r="AI28" s="98"/>
      <c r="AJ28" s="101"/>
      <c r="AK28" s="101"/>
      <c r="AL28" s="101"/>
      <c r="AM28" s="83"/>
      <c r="AN28"/>
      <c r="AO28"/>
      <c r="AQ28"/>
      <c r="AR28"/>
      <c r="AT28"/>
      <c r="AV28" s="64"/>
      <c r="AW28"/>
      <c r="AX28"/>
    </row>
    <row r="29" spans="1:63" ht="17.25" customHeight="1">
      <c r="D29"/>
      <c r="G29" s="83"/>
      <c r="J29" s="83"/>
      <c r="K29" s="83"/>
      <c r="L29" s="96"/>
      <c r="M29" s="96"/>
      <c r="N29" s="96"/>
      <c r="O29" s="101"/>
      <c r="P29" s="648"/>
      <c r="Q29" s="101"/>
      <c r="R29" s="674"/>
      <c r="S29" s="101"/>
      <c r="T29" s="101"/>
      <c r="U29" s="101"/>
      <c r="V29" s="101"/>
      <c r="W29" s="98"/>
      <c r="X29" s="98"/>
      <c r="Y29" s="746">
        <v>35</v>
      </c>
      <c r="Z29" s="746"/>
      <c r="AB29" s="101"/>
      <c r="AC29" s="101"/>
      <c r="AD29" s="101"/>
      <c r="AE29" s="101"/>
      <c r="AF29" s="101"/>
      <c r="AG29" s="100"/>
      <c r="AH29" s="648"/>
      <c r="AI29" s="101"/>
      <c r="AJ29" s="101"/>
      <c r="AK29" s="101"/>
      <c r="AL29"/>
      <c r="AM29"/>
      <c r="AN29"/>
      <c r="AO29"/>
      <c r="AQ29"/>
      <c r="AR29"/>
      <c r="AT29"/>
      <c r="AV29" s="64"/>
      <c r="AW29"/>
      <c r="AX29"/>
    </row>
    <row r="30" spans="1:63" ht="17.25" customHeight="1">
      <c r="D30"/>
      <c r="K30"/>
      <c r="L30" s="85"/>
      <c r="M30" s="650"/>
      <c r="N30" s="651"/>
      <c r="O30" s="652">
        <v>2</v>
      </c>
      <c r="P30" s="653"/>
      <c r="Q30" s="103"/>
      <c r="R30" s="675"/>
      <c r="S30" s="120">
        <v>1</v>
      </c>
      <c r="T30" s="120"/>
      <c r="U30" s="126"/>
      <c r="V30" s="109"/>
      <c r="W30" s="127"/>
      <c r="X30" s="747"/>
      <c r="Y30" s="748"/>
      <c r="Z30" s="748"/>
      <c r="AA30" s="748"/>
      <c r="AB30" s="127"/>
      <c r="AC30" s="127"/>
      <c r="AD30" s="85"/>
      <c r="AE30" s="663"/>
      <c r="AF30" s="663">
        <v>1</v>
      </c>
      <c r="AG30" s="664"/>
      <c r="AH30" s="665"/>
      <c r="AI30" s="103"/>
      <c r="AJ30" s="120"/>
      <c r="AK30" s="120">
        <v>0</v>
      </c>
      <c r="AL30" s="120"/>
      <c r="AM30" s="142"/>
      <c r="AN30"/>
      <c r="AO30"/>
      <c r="AQ30"/>
      <c r="AR30"/>
      <c r="AT30"/>
      <c r="AU30"/>
      <c r="AV30" s="63"/>
      <c r="AW30" s="64"/>
      <c r="AX30"/>
    </row>
    <row r="31" spans="1:63" ht="17.25" customHeight="1">
      <c r="D31"/>
      <c r="G31" s="84"/>
      <c r="J31" s="84"/>
      <c r="K31" s="104"/>
      <c r="L31" s="104"/>
      <c r="M31" s="654"/>
      <c r="N31" s="105"/>
      <c r="O31" s="105"/>
      <c r="P31" s="746">
        <v>33</v>
      </c>
      <c r="Q31" s="746"/>
      <c r="R31" s="86"/>
      <c r="S31" s="295"/>
      <c r="T31" s="295"/>
      <c r="U31" s="295"/>
      <c r="V31" s="666"/>
      <c r="W31" s="128"/>
      <c r="X31" s="128"/>
      <c r="Y31" s="86"/>
      <c r="Z31" s="86"/>
      <c r="AA31" s="86"/>
      <c r="AB31" s="84"/>
      <c r="AC31" s="104"/>
      <c r="AD31" s="104"/>
      <c r="AE31" s="654"/>
      <c r="AF31" s="105"/>
      <c r="AG31" s="105"/>
      <c r="AH31" s="746">
        <v>34</v>
      </c>
      <c r="AI31" s="749"/>
      <c r="AJ31" s="295"/>
      <c r="AK31" s="295"/>
      <c r="AL31" s="301"/>
      <c r="AM31" s="295">
        <v>2</v>
      </c>
      <c r="AN31" s="666">
        <v>3</v>
      </c>
      <c r="AO31" s="128"/>
      <c r="AP31" s="128"/>
      <c r="AQ31" s="86"/>
      <c r="AR31"/>
      <c r="AS31" s="128"/>
      <c r="AT31" s="86"/>
      <c r="AU31"/>
      <c r="AV31" s="63"/>
      <c r="AW31" s="64"/>
      <c r="AX31"/>
    </row>
    <row r="32" spans="1:63" ht="17.25" customHeight="1">
      <c r="D32"/>
      <c r="G32" s="85" t="s">
        <v>100</v>
      </c>
      <c r="J32" s="85"/>
      <c r="K32" s="106"/>
      <c r="L32" s="106"/>
      <c r="M32" s="655"/>
      <c r="N32" s="108"/>
      <c r="O32" s="109"/>
      <c r="P32" s="106"/>
      <c r="Q32" s="107"/>
      <c r="R32" s="85"/>
      <c r="S32" s="303"/>
      <c r="T32" s="303" t="s">
        <v>515</v>
      </c>
      <c r="U32" s="123"/>
      <c r="V32" s="667"/>
      <c r="W32" s="663">
        <v>1</v>
      </c>
      <c r="X32" s="668"/>
      <c r="Y32" s="107"/>
      <c r="Z32" s="107"/>
      <c r="AA32" s="107"/>
      <c r="AB32" s="85"/>
      <c r="AC32" s="106"/>
      <c r="AD32" s="106"/>
      <c r="AE32" s="655"/>
      <c r="AF32" s="108"/>
      <c r="AG32" s="109"/>
      <c r="AH32" s="106"/>
      <c r="AI32" s="107"/>
      <c r="AJ32" s="85"/>
      <c r="AK32" s="85"/>
      <c r="AL32" s="85" t="s">
        <v>515</v>
      </c>
      <c r="AM32" s="106" t="s">
        <v>516</v>
      </c>
      <c r="AN32" s="667" t="s">
        <v>517</v>
      </c>
      <c r="AO32" s="663">
        <v>0</v>
      </c>
      <c r="AP32" s="668"/>
      <c r="AQ32" s="107"/>
      <c r="AR32" s="107"/>
      <c r="AS32" s="107"/>
      <c r="AT32"/>
      <c r="AV32" s="64"/>
      <c r="AW32"/>
      <c r="AX32"/>
    </row>
    <row r="33" spans="4:54">
      <c r="D33"/>
      <c r="E33" s="63"/>
      <c r="F33"/>
      <c r="H33" s="63"/>
      <c r="I33"/>
      <c r="K33" s="305" t="s">
        <v>122</v>
      </c>
      <c r="L33" s="306"/>
      <c r="M33" s="306"/>
      <c r="N33" s="307"/>
      <c r="O33"/>
      <c r="Q33" s="63"/>
      <c r="R33"/>
      <c r="S33" s="293"/>
      <c r="U33" s="63">
        <v>31</v>
      </c>
      <c r="V33"/>
      <c r="W33" s="63"/>
      <c r="X33" s="669"/>
      <c r="AB33" s="63"/>
      <c r="AC33" s="305" t="s">
        <v>123</v>
      </c>
      <c r="AD33" s="306"/>
      <c r="AE33" s="306"/>
      <c r="AF33" s="307"/>
      <c r="AH33" s="63"/>
      <c r="AK33" s="311"/>
      <c r="AL33" s="308"/>
      <c r="AM33" s="309">
        <v>32</v>
      </c>
      <c r="AN33"/>
      <c r="AP33" s="669"/>
      <c r="AQ33"/>
      <c r="AR33"/>
      <c r="AT33"/>
      <c r="AV33" s="64"/>
      <c r="AW33"/>
      <c r="AX33"/>
    </row>
    <row r="34" spans="4:54">
      <c r="D34"/>
      <c r="E34" s="63"/>
      <c r="F34"/>
      <c r="H34" s="63"/>
      <c r="I34"/>
      <c r="K34" s="791" t="s">
        <v>479</v>
      </c>
      <c r="L34" s="792"/>
      <c r="M34" s="792"/>
      <c r="N34" s="793"/>
      <c r="O34"/>
      <c r="Q34" s="63"/>
      <c r="R34"/>
      <c r="S34" s="293"/>
      <c r="V34"/>
      <c r="W34" s="63"/>
      <c r="X34" s="670"/>
      <c r="AB34" s="63"/>
      <c r="AC34" s="731" t="s">
        <v>483</v>
      </c>
      <c r="AD34" s="785"/>
      <c r="AE34" s="785"/>
      <c r="AF34" s="805"/>
      <c r="AH34" s="63"/>
      <c r="AK34" s="315"/>
      <c r="AL34" s="134"/>
      <c r="AN34"/>
      <c r="AP34" s="670"/>
      <c r="AQ34"/>
      <c r="AR34"/>
      <c r="AT34"/>
      <c r="AV34" s="64"/>
      <c r="AW34"/>
      <c r="AX34"/>
    </row>
    <row r="35" spans="4:54" ht="17.25" customHeight="1">
      <c r="D35"/>
      <c r="E35" s="63"/>
      <c r="F35"/>
      <c r="H35" s="63"/>
      <c r="I35"/>
      <c r="K35" s="791"/>
      <c r="L35" s="792"/>
      <c r="M35" s="792"/>
      <c r="N35" s="793"/>
      <c r="O35"/>
      <c r="Q35" s="305" t="s">
        <v>124</v>
      </c>
      <c r="R35" s="306"/>
      <c r="S35" s="306"/>
      <c r="T35" s="307"/>
      <c r="V35"/>
      <c r="W35" s="305" t="s">
        <v>125</v>
      </c>
      <c r="X35" s="306"/>
      <c r="Y35" s="306"/>
      <c r="Z35" s="307"/>
      <c r="AA35" s="138"/>
      <c r="AB35" s="63"/>
      <c r="AC35" s="731"/>
      <c r="AD35" s="785"/>
      <c r="AE35" s="785"/>
      <c r="AF35" s="805"/>
      <c r="AH35" s="63"/>
      <c r="AI35" s="305" t="s">
        <v>126</v>
      </c>
      <c r="AJ35" s="306"/>
      <c r="AK35" s="306"/>
      <c r="AL35" s="307"/>
      <c r="AN35"/>
      <c r="AO35" s="305" t="s">
        <v>127</v>
      </c>
      <c r="AP35" s="306"/>
      <c r="AQ35" s="306"/>
      <c r="AR35" s="307"/>
      <c r="AS35" s="138"/>
      <c r="AT35"/>
      <c r="AV35" s="64"/>
      <c r="AW35"/>
      <c r="AX35"/>
    </row>
    <row r="36" spans="4:54" ht="17.25" customHeight="1">
      <c r="D36"/>
      <c r="E36" s="63"/>
      <c r="F36"/>
      <c r="H36" s="63"/>
      <c r="I36"/>
      <c r="K36" s="791"/>
      <c r="L36" s="792"/>
      <c r="M36" s="792"/>
      <c r="N36" s="793"/>
      <c r="O36"/>
      <c r="Q36" s="731" t="s">
        <v>484</v>
      </c>
      <c r="R36" s="732"/>
      <c r="S36" s="732"/>
      <c r="T36" s="733"/>
      <c r="U36"/>
      <c r="V36"/>
      <c r="W36" s="731" t="s">
        <v>482</v>
      </c>
      <c r="X36" s="732"/>
      <c r="Y36" s="732"/>
      <c r="Z36" s="733"/>
      <c r="AB36" s="63"/>
      <c r="AC36" s="731"/>
      <c r="AD36" s="785"/>
      <c r="AE36" s="785"/>
      <c r="AF36" s="805"/>
      <c r="AH36" s="63"/>
      <c r="AI36" s="816" t="s">
        <v>481</v>
      </c>
      <c r="AJ36" s="817"/>
      <c r="AK36" s="817"/>
      <c r="AL36" s="818"/>
      <c r="AM36"/>
      <c r="AN36"/>
      <c r="AO36" s="731" t="s">
        <v>485</v>
      </c>
      <c r="AP36" s="732"/>
      <c r="AQ36" s="732"/>
      <c r="AR36" s="733"/>
      <c r="AT36"/>
      <c r="AV36" s="63"/>
      <c r="AW36"/>
      <c r="AX36" s="63"/>
      <c r="AY36" s="64"/>
    </row>
    <row r="37" spans="4:54">
      <c r="D37"/>
      <c r="E37" s="63"/>
      <c r="F37"/>
      <c r="H37" s="63"/>
      <c r="I37"/>
      <c r="K37" s="791"/>
      <c r="L37" s="792"/>
      <c r="M37" s="792"/>
      <c r="N37" s="793"/>
      <c r="O37"/>
      <c r="Q37" s="734"/>
      <c r="R37" s="732"/>
      <c r="S37" s="732"/>
      <c r="T37" s="733"/>
      <c r="U37"/>
      <c r="V37"/>
      <c r="W37" s="734"/>
      <c r="X37" s="732"/>
      <c r="Y37" s="732"/>
      <c r="Z37" s="733"/>
      <c r="AB37" s="63"/>
      <c r="AC37" s="731"/>
      <c r="AD37" s="785"/>
      <c r="AE37" s="785"/>
      <c r="AF37" s="805"/>
      <c r="AH37" s="63"/>
      <c r="AI37" s="816"/>
      <c r="AJ37" s="817"/>
      <c r="AK37" s="817"/>
      <c r="AL37" s="818"/>
      <c r="AM37"/>
      <c r="AN37"/>
      <c r="AO37" s="734"/>
      <c r="AP37" s="732"/>
      <c r="AQ37" s="732"/>
      <c r="AR37" s="733"/>
      <c r="AT37"/>
      <c r="AV37" s="63"/>
      <c r="AW37"/>
      <c r="AX37" s="63"/>
      <c r="AY37" s="64"/>
    </row>
    <row r="38" spans="4:54">
      <c r="D38"/>
      <c r="E38" s="63"/>
      <c r="F38"/>
      <c r="H38" s="63"/>
      <c r="I38"/>
      <c r="K38" s="794"/>
      <c r="L38" s="795"/>
      <c r="M38" s="795"/>
      <c r="N38" s="796"/>
      <c r="O38"/>
      <c r="Q38" s="735"/>
      <c r="R38" s="736"/>
      <c r="S38" s="736"/>
      <c r="T38" s="737"/>
      <c r="U38"/>
      <c r="V38"/>
      <c r="W38" s="735"/>
      <c r="X38" s="736"/>
      <c r="Y38" s="736"/>
      <c r="Z38" s="737"/>
      <c r="AB38" s="63"/>
      <c r="AC38" s="806"/>
      <c r="AD38" s="807"/>
      <c r="AE38" s="807"/>
      <c r="AF38" s="808"/>
      <c r="AH38" s="63"/>
      <c r="AI38" s="819"/>
      <c r="AJ38" s="820"/>
      <c r="AK38" s="820"/>
      <c r="AL38" s="821"/>
      <c r="AM38"/>
      <c r="AN38"/>
      <c r="AO38" s="735"/>
      <c r="AP38" s="736"/>
      <c r="AQ38" s="736"/>
      <c r="AR38" s="737"/>
      <c r="AT38"/>
      <c r="AV38" s="63"/>
      <c r="AW38"/>
      <c r="AX38" s="63"/>
      <c r="AY38" s="64"/>
    </row>
    <row r="39" spans="4:54">
      <c r="D39"/>
      <c r="E39" s="63"/>
      <c r="F39"/>
      <c r="H39" s="63"/>
      <c r="I39"/>
      <c r="N39" s="63"/>
      <c r="O39"/>
      <c r="Q39" s="63"/>
      <c r="R39"/>
      <c r="S39"/>
      <c r="U39"/>
      <c r="V39"/>
      <c r="W39" s="63"/>
      <c r="Y39" s="63"/>
      <c r="Z39" s="64"/>
      <c r="AB39" s="63"/>
      <c r="AC39" s="63"/>
      <c r="AD39" s="63"/>
      <c r="AE39" s="63"/>
      <c r="AF39" s="63"/>
      <c r="AH39" s="63"/>
      <c r="AK39"/>
      <c r="AL39"/>
      <c r="AM39"/>
      <c r="AN39"/>
      <c r="AR39" s="64"/>
      <c r="AT39"/>
      <c r="AV39" s="63"/>
      <c r="AW39"/>
      <c r="AX39" s="63"/>
      <c r="AY39" s="64"/>
    </row>
    <row r="40" spans="4:54">
      <c r="D40"/>
      <c r="E40" s="63"/>
      <c r="F40"/>
      <c r="H40" s="63"/>
      <c r="I40"/>
      <c r="N40" s="63"/>
      <c r="O40"/>
      <c r="Q40" s="63"/>
      <c r="R40"/>
      <c r="S40"/>
      <c r="U40"/>
      <c r="V40"/>
      <c r="W40" s="63"/>
      <c r="Y40" s="63"/>
      <c r="Z40" s="64"/>
      <c r="AC40" s="63"/>
      <c r="AD40" s="63"/>
      <c r="AE40" s="63"/>
      <c r="AF40" s="63"/>
      <c r="AG40" s="139"/>
      <c r="AH40" s="139"/>
      <c r="AI40" s="139"/>
      <c r="AJ40" s="140"/>
      <c r="AK40" s="143"/>
      <c r="AL40" s="140"/>
      <c r="AM40" s="140"/>
      <c r="AN40" s="140"/>
      <c r="AO40" s="140"/>
      <c r="AP40" s="140"/>
      <c r="AQ40"/>
      <c r="AS40" s="63"/>
      <c r="AT40"/>
      <c r="AV40" s="63"/>
      <c r="AW40"/>
      <c r="AX40" s="63"/>
      <c r="AY40" s="64"/>
    </row>
    <row r="41" spans="4:54">
      <c r="D41"/>
      <c r="E41" s="63"/>
      <c r="F41"/>
      <c r="H41" s="63"/>
      <c r="I41"/>
      <c r="N41" s="63"/>
      <c r="O41"/>
      <c r="Q41" s="63"/>
      <c r="R41"/>
      <c r="S41"/>
      <c r="U41"/>
      <c r="V41"/>
      <c r="W41" s="63"/>
      <c r="Y41" s="63"/>
      <c r="Z41" s="64"/>
      <c r="AC41" s="63"/>
      <c r="AD41" s="63"/>
      <c r="AE41" s="63"/>
      <c r="AF41" s="63"/>
      <c r="AI41"/>
      <c r="AJ41" s="63"/>
      <c r="AK41"/>
      <c r="AP41" s="63"/>
      <c r="AQ41"/>
      <c r="AS41" s="63"/>
      <c r="AT41"/>
      <c r="AV41" s="63"/>
      <c r="AW41"/>
      <c r="AX41" s="63"/>
      <c r="AY41" s="64"/>
    </row>
    <row r="42" spans="4:54" ht="24">
      <c r="D42"/>
      <c r="E42" s="63"/>
      <c r="F42"/>
      <c r="H42" s="63"/>
      <c r="I42"/>
      <c r="N42" s="63"/>
      <c r="O42"/>
      <c r="Q42" s="63"/>
      <c r="R42"/>
      <c r="S42"/>
      <c r="U42"/>
      <c r="V42"/>
      <c r="W42" s="63"/>
      <c r="Y42" s="63"/>
      <c r="Z42" s="64"/>
      <c r="AD42" s="137"/>
      <c r="AE42" s="138"/>
      <c r="AF42" s="138"/>
      <c r="AI42"/>
      <c r="AJ42" s="63"/>
      <c r="AK42"/>
      <c r="AP42" s="63"/>
      <c r="AQ42"/>
      <c r="AS42" s="63"/>
      <c r="AT42"/>
      <c r="AV42" s="63"/>
      <c r="AW42"/>
      <c r="AX42" s="63"/>
      <c r="AY42" s="64"/>
    </row>
    <row r="43" spans="4:54" ht="19.5" customHeight="1">
      <c r="D43"/>
      <c r="E43" s="63"/>
      <c r="G43"/>
      <c r="H43" s="63"/>
      <c r="AF43" s="63"/>
      <c r="AH43" s="63"/>
      <c r="AJ43" s="63"/>
      <c r="AM43"/>
      <c r="AU43" s="64"/>
      <c r="AW43"/>
      <c r="AX43"/>
      <c r="AY43" s="165"/>
      <c r="BB43" s="165"/>
    </row>
    <row r="44" spans="4:54">
      <c r="AF44" s="63"/>
      <c r="AH44" s="63"/>
      <c r="AJ44" s="63"/>
      <c r="AM44"/>
      <c r="AU44" s="64"/>
      <c r="AW44"/>
      <c r="AX44"/>
    </row>
    <row r="45" spans="4:54">
      <c r="AF45" s="63"/>
      <c r="AH45" s="63"/>
      <c r="AJ45" s="63"/>
      <c r="AM45"/>
      <c r="AU45" s="64"/>
      <c r="AW45"/>
      <c r="AX45"/>
    </row>
    <row r="46" spans="4:54">
      <c r="AF46" s="63"/>
      <c r="AH46" s="63"/>
      <c r="AJ46" s="63"/>
      <c r="AM46"/>
      <c r="AU46" s="64"/>
      <c r="AW46"/>
      <c r="AX46"/>
    </row>
    <row r="47" spans="4:54" ht="24">
      <c r="Z47" s="137"/>
      <c r="AA47" s="138"/>
      <c r="AB47" s="138"/>
      <c r="AF47" s="63"/>
      <c r="AH47" s="63"/>
      <c r="AJ47" s="63"/>
      <c r="AK47" s="140"/>
      <c r="AL47" s="140"/>
      <c r="AM47" s="143"/>
      <c r="AN47" s="140"/>
      <c r="AU47" s="64"/>
      <c r="AW47"/>
      <c r="AX47"/>
    </row>
  </sheetData>
  <mergeCells count="55">
    <mergeCell ref="G6:I6"/>
    <mergeCell ref="A14:C14"/>
    <mergeCell ref="R1:AE1"/>
    <mergeCell ref="A4:C4"/>
    <mergeCell ref="D4:F4"/>
    <mergeCell ref="G4:I4"/>
    <mergeCell ref="J4:L4"/>
    <mergeCell ref="M4:O4"/>
    <mergeCell ref="P4:R4"/>
    <mergeCell ref="A12:C12"/>
    <mergeCell ref="A5:C5"/>
    <mergeCell ref="D5:F5"/>
    <mergeCell ref="A13:C13"/>
    <mergeCell ref="D13:F13"/>
    <mergeCell ref="A6:C6"/>
    <mergeCell ref="M8:O8"/>
    <mergeCell ref="A17:C17"/>
    <mergeCell ref="A9:C9"/>
    <mergeCell ref="A7:C7"/>
    <mergeCell ref="J7:L7"/>
    <mergeCell ref="A15:C15"/>
    <mergeCell ref="J15:L15"/>
    <mergeCell ref="A8:C8"/>
    <mergeCell ref="A16:C16"/>
    <mergeCell ref="M16:O16"/>
    <mergeCell ref="A10:C10"/>
    <mergeCell ref="G14:I14"/>
    <mergeCell ref="D12:F12"/>
    <mergeCell ref="G12:I12"/>
    <mergeCell ref="J12:L12"/>
    <mergeCell ref="M12:O12"/>
    <mergeCell ref="Q36:T38"/>
    <mergeCell ref="W36:Z38"/>
    <mergeCell ref="AI36:AL38"/>
    <mergeCell ref="S4:U4"/>
    <mergeCell ref="S10:U10"/>
    <mergeCell ref="P9:R9"/>
    <mergeCell ref="P12:R12"/>
    <mergeCell ref="AC19:AE19"/>
    <mergeCell ref="K34:N38"/>
    <mergeCell ref="P31:Q31"/>
    <mergeCell ref="AH31:AI31"/>
    <mergeCell ref="AU19:AV19"/>
    <mergeCell ref="P17:R17"/>
    <mergeCell ref="AF19:AH19"/>
    <mergeCell ref="AL19:AN19"/>
    <mergeCell ref="AO19:AT19"/>
    <mergeCell ref="AO36:AR38"/>
    <mergeCell ref="AG22:AN23"/>
    <mergeCell ref="Y26:Z26"/>
    <mergeCell ref="Y29:Z29"/>
    <mergeCell ref="X30:AA30"/>
    <mergeCell ref="AC34:AF38"/>
    <mergeCell ref="T22:AD23"/>
    <mergeCell ref="V27:AC27"/>
  </mergeCells>
  <phoneticPr fontId="36"/>
  <dataValidations count="1">
    <dataValidation type="list" allowBlank="1" showInputMessage="1" showErrorMessage="1" sqref="H5 N5:N7 Q5:Q8 T5:T9 K5:K6 Q13:Q16 Q10 N9:N18 E6:E18 H7:H18 K8:K18 AJ11:AJ18 AD12:AD17 AG11:AG18 AM11:AM18 AP11 AP18">
      <formula1>"〇,●,△"</formula1>
    </dataValidation>
  </dataValidations>
  <printOptions horizontalCentered="1"/>
  <pageMargins left="0.196850393700787" right="0.196850393700787" top="0.59055118110236204" bottom="0.59055118110236204" header="0.511811023622047" footer="0.511811023622047"/>
  <pageSetup paperSize="9" scale="64" firstPageNumber="4294963191" orientation="portrait" useFirstPageNumber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115"/>
  <sheetViews>
    <sheetView showGridLines="0" view="pageBreakPreview" topLeftCell="A56" zoomScale="90" zoomScaleNormal="100" zoomScaleSheetLayoutView="90" workbookViewId="0">
      <selection activeCell="I85" sqref="I85"/>
    </sheetView>
  </sheetViews>
  <sheetFormatPr defaultColWidth="9" defaultRowHeight="18" customHeight="1"/>
  <cols>
    <col min="1" max="1" width="18.625" style="1" customWidth="1"/>
    <col min="2" max="2" width="4.625" style="1" customWidth="1"/>
    <col min="3" max="3" width="11.75" style="1" customWidth="1"/>
    <col min="4" max="4" width="9.125" style="1" customWidth="1"/>
    <col min="5" max="5" width="16.75" style="1" customWidth="1"/>
    <col min="6" max="8" width="4.625" style="1" customWidth="1"/>
    <col min="9" max="9" width="16.75" style="1" customWidth="1"/>
    <col min="10" max="10" width="11.5" style="1" customWidth="1"/>
    <col min="11" max="11" width="15.125" style="1" customWidth="1"/>
    <col min="12" max="12" width="5.75" style="1" customWidth="1"/>
    <col min="13" max="15" width="9" style="1" customWidth="1"/>
    <col min="16" max="238" width="9.125" style="1"/>
    <col min="239" max="239" width="2.125" style="1" customWidth="1"/>
    <col min="240" max="240" width="7.75" style="1" customWidth="1"/>
    <col min="241" max="241" width="13.125" style="1" customWidth="1"/>
    <col min="242" max="262" width="4.625" style="1" customWidth="1"/>
    <col min="263" max="263" width="9.125" style="1"/>
    <col min="264" max="264" width="3" style="1" customWidth="1"/>
    <col min="265" max="494" width="9.125" style="1"/>
    <col min="495" max="495" width="2.125" style="1" customWidth="1"/>
    <col min="496" max="496" width="7.75" style="1" customWidth="1"/>
    <col min="497" max="497" width="13.125" style="1" customWidth="1"/>
    <col min="498" max="518" width="4.625" style="1" customWidth="1"/>
    <col min="519" max="519" width="9.125" style="1"/>
    <col min="520" max="520" width="3" style="1" customWidth="1"/>
    <col min="521" max="750" width="9.125" style="1"/>
    <col min="751" max="751" width="2.125" style="1" customWidth="1"/>
    <col min="752" max="752" width="7.75" style="1" customWidth="1"/>
    <col min="753" max="753" width="13.125" style="1" customWidth="1"/>
    <col min="754" max="774" width="4.625" style="1" customWidth="1"/>
    <col min="775" max="775" width="9.125" style="1"/>
    <col min="776" max="776" width="3" style="1" customWidth="1"/>
    <col min="777" max="1006" width="9.125" style="1"/>
    <col min="1007" max="1007" width="2.125" style="1" customWidth="1"/>
    <col min="1008" max="1008" width="7.75" style="1" customWidth="1"/>
    <col min="1009" max="1009" width="13.125" style="1" customWidth="1"/>
    <col min="1010" max="1030" width="4.625" style="1" customWidth="1"/>
    <col min="1031" max="1031" width="9.125" style="1"/>
    <col min="1032" max="1032" width="3" style="1" customWidth="1"/>
    <col min="1033" max="1262" width="9.125" style="1"/>
    <col min="1263" max="1263" width="2.125" style="1" customWidth="1"/>
    <col min="1264" max="1264" width="7.75" style="1" customWidth="1"/>
    <col min="1265" max="1265" width="13.125" style="1" customWidth="1"/>
    <col min="1266" max="1286" width="4.625" style="1" customWidth="1"/>
    <col min="1287" max="1287" width="9.125" style="1"/>
    <col min="1288" max="1288" width="3" style="1" customWidth="1"/>
    <col min="1289" max="1518" width="9.125" style="1"/>
    <col min="1519" max="1519" width="2.125" style="1" customWidth="1"/>
    <col min="1520" max="1520" width="7.75" style="1" customWidth="1"/>
    <col min="1521" max="1521" width="13.125" style="1" customWidth="1"/>
    <col min="1522" max="1542" width="4.625" style="1" customWidth="1"/>
    <col min="1543" max="1543" width="9.125" style="1"/>
    <col min="1544" max="1544" width="3" style="1" customWidth="1"/>
    <col min="1545" max="1774" width="9.125" style="1"/>
    <col min="1775" max="1775" width="2.125" style="1" customWidth="1"/>
    <col min="1776" max="1776" width="7.75" style="1" customWidth="1"/>
    <col min="1777" max="1777" width="13.125" style="1" customWidth="1"/>
    <col min="1778" max="1798" width="4.625" style="1" customWidth="1"/>
    <col min="1799" max="1799" width="9.125" style="1"/>
    <col min="1800" max="1800" width="3" style="1" customWidth="1"/>
    <col min="1801" max="2030" width="9.125" style="1"/>
    <col min="2031" max="2031" width="2.125" style="1" customWidth="1"/>
    <col min="2032" max="2032" width="7.75" style="1" customWidth="1"/>
    <col min="2033" max="2033" width="13.125" style="1" customWidth="1"/>
    <col min="2034" max="2054" width="4.625" style="1" customWidth="1"/>
    <col min="2055" max="2055" width="9.125" style="1"/>
    <col min="2056" max="2056" width="3" style="1" customWidth="1"/>
    <col min="2057" max="2286" width="9.125" style="1"/>
    <col min="2287" max="2287" width="2.125" style="1" customWidth="1"/>
    <col min="2288" max="2288" width="7.75" style="1" customWidth="1"/>
    <col min="2289" max="2289" width="13.125" style="1" customWidth="1"/>
    <col min="2290" max="2310" width="4.625" style="1" customWidth="1"/>
    <col min="2311" max="2311" width="9.125" style="1"/>
    <col min="2312" max="2312" width="3" style="1" customWidth="1"/>
    <col min="2313" max="2542" width="9.125" style="1"/>
    <col min="2543" max="2543" width="2.125" style="1" customWidth="1"/>
    <col min="2544" max="2544" width="7.75" style="1" customWidth="1"/>
    <col min="2545" max="2545" width="13.125" style="1" customWidth="1"/>
    <col min="2546" max="2566" width="4.625" style="1" customWidth="1"/>
    <col min="2567" max="2567" width="9.125" style="1"/>
    <col min="2568" max="2568" width="3" style="1" customWidth="1"/>
    <col min="2569" max="2798" width="9.125" style="1"/>
    <col min="2799" max="2799" width="2.125" style="1" customWidth="1"/>
    <col min="2800" max="2800" width="7.75" style="1" customWidth="1"/>
    <col min="2801" max="2801" width="13.125" style="1" customWidth="1"/>
    <col min="2802" max="2822" width="4.625" style="1" customWidth="1"/>
    <col min="2823" max="2823" width="9.125" style="1"/>
    <col min="2824" max="2824" width="3" style="1" customWidth="1"/>
    <col min="2825" max="3054" width="9.125" style="1"/>
    <col min="3055" max="3055" width="2.125" style="1" customWidth="1"/>
    <col min="3056" max="3056" width="7.75" style="1" customWidth="1"/>
    <col min="3057" max="3057" width="13.125" style="1" customWidth="1"/>
    <col min="3058" max="3078" width="4.625" style="1" customWidth="1"/>
    <col min="3079" max="3079" width="9.125" style="1"/>
    <col min="3080" max="3080" width="3" style="1" customWidth="1"/>
    <col min="3081" max="3310" width="9.125" style="1"/>
    <col min="3311" max="3311" width="2.125" style="1" customWidth="1"/>
    <col min="3312" max="3312" width="7.75" style="1" customWidth="1"/>
    <col min="3313" max="3313" width="13.125" style="1" customWidth="1"/>
    <col min="3314" max="3334" width="4.625" style="1" customWidth="1"/>
    <col min="3335" max="3335" width="9.125" style="1"/>
    <col min="3336" max="3336" width="3" style="1" customWidth="1"/>
    <col min="3337" max="3566" width="9.125" style="1"/>
    <col min="3567" max="3567" width="2.125" style="1" customWidth="1"/>
    <col min="3568" max="3568" width="7.75" style="1" customWidth="1"/>
    <col min="3569" max="3569" width="13.125" style="1" customWidth="1"/>
    <col min="3570" max="3590" width="4.625" style="1" customWidth="1"/>
    <col min="3591" max="3591" width="9.125" style="1"/>
    <col min="3592" max="3592" width="3" style="1" customWidth="1"/>
    <col min="3593" max="3822" width="9.125" style="1"/>
    <col min="3823" max="3823" width="2.125" style="1" customWidth="1"/>
    <col min="3824" max="3824" width="7.75" style="1" customWidth="1"/>
    <col min="3825" max="3825" width="13.125" style="1" customWidth="1"/>
    <col min="3826" max="3846" width="4.625" style="1" customWidth="1"/>
    <col min="3847" max="3847" width="9.125" style="1"/>
    <col min="3848" max="3848" width="3" style="1" customWidth="1"/>
    <col min="3849" max="4078" width="9.125" style="1"/>
    <col min="4079" max="4079" width="2.125" style="1" customWidth="1"/>
    <col min="4080" max="4080" width="7.75" style="1" customWidth="1"/>
    <col min="4081" max="4081" width="13.125" style="1" customWidth="1"/>
    <col min="4082" max="4102" width="4.625" style="1" customWidth="1"/>
    <col min="4103" max="4103" width="9.125" style="1"/>
    <col min="4104" max="4104" width="3" style="1" customWidth="1"/>
    <col min="4105" max="4334" width="9.125" style="1"/>
    <col min="4335" max="4335" width="2.125" style="1" customWidth="1"/>
    <col min="4336" max="4336" width="7.75" style="1" customWidth="1"/>
    <col min="4337" max="4337" width="13.125" style="1" customWidth="1"/>
    <col min="4338" max="4358" width="4.625" style="1" customWidth="1"/>
    <col min="4359" max="4359" width="9.125" style="1"/>
    <col min="4360" max="4360" width="3" style="1" customWidth="1"/>
    <col min="4361" max="4590" width="9.125" style="1"/>
    <col min="4591" max="4591" width="2.125" style="1" customWidth="1"/>
    <col min="4592" max="4592" width="7.75" style="1" customWidth="1"/>
    <col min="4593" max="4593" width="13.125" style="1" customWidth="1"/>
    <col min="4594" max="4614" width="4.625" style="1" customWidth="1"/>
    <col min="4615" max="4615" width="9.125" style="1"/>
    <col min="4616" max="4616" width="3" style="1" customWidth="1"/>
    <col min="4617" max="4846" width="9.125" style="1"/>
    <col min="4847" max="4847" width="2.125" style="1" customWidth="1"/>
    <col min="4848" max="4848" width="7.75" style="1" customWidth="1"/>
    <col min="4849" max="4849" width="13.125" style="1" customWidth="1"/>
    <col min="4850" max="4870" width="4.625" style="1" customWidth="1"/>
    <col min="4871" max="4871" width="9.125" style="1"/>
    <col min="4872" max="4872" width="3" style="1" customWidth="1"/>
    <col min="4873" max="5102" width="9.125" style="1"/>
    <col min="5103" max="5103" width="2.125" style="1" customWidth="1"/>
    <col min="5104" max="5104" width="7.75" style="1" customWidth="1"/>
    <col min="5105" max="5105" width="13.125" style="1" customWidth="1"/>
    <col min="5106" max="5126" width="4.625" style="1" customWidth="1"/>
    <col min="5127" max="5127" width="9.125" style="1"/>
    <col min="5128" max="5128" width="3" style="1" customWidth="1"/>
    <col min="5129" max="5358" width="9.125" style="1"/>
    <col min="5359" max="5359" width="2.125" style="1" customWidth="1"/>
    <col min="5360" max="5360" width="7.75" style="1" customWidth="1"/>
    <col min="5361" max="5361" width="13.125" style="1" customWidth="1"/>
    <col min="5362" max="5382" width="4.625" style="1" customWidth="1"/>
    <col min="5383" max="5383" width="9.125" style="1"/>
    <col min="5384" max="5384" width="3" style="1" customWidth="1"/>
    <col min="5385" max="5614" width="9.125" style="1"/>
    <col min="5615" max="5615" width="2.125" style="1" customWidth="1"/>
    <col min="5616" max="5616" width="7.75" style="1" customWidth="1"/>
    <col min="5617" max="5617" width="13.125" style="1" customWidth="1"/>
    <col min="5618" max="5638" width="4.625" style="1" customWidth="1"/>
    <col min="5639" max="5639" width="9.125" style="1"/>
    <col min="5640" max="5640" width="3" style="1" customWidth="1"/>
    <col min="5641" max="5870" width="9.125" style="1"/>
    <col min="5871" max="5871" width="2.125" style="1" customWidth="1"/>
    <col min="5872" max="5872" width="7.75" style="1" customWidth="1"/>
    <col min="5873" max="5873" width="13.125" style="1" customWidth="1"/>
    <col min="5874" max="5894" width="4.625" style="1" customWidth="1"/>
    <col min="5895" max="5895" width="9.125" style="1"/>
    <col min="5896" max="5896" width="3" style="1" customWidth="1"/>
    <col min="5897" max="6126" width="9.125" style="1"/>
    <col min="6127" max="6127" width="2.125" style="1" customWidth="1"/>
    <col min="6128" max="6128" width="7.75" style="1" customWidth="1"/>
    <col min="6129" max="6129" width="13.125" style="1" customWidth="1"/>
    <col min="6130" max="6150" width="4.625" style="1" customWidth="1"/>
    <col min="6151" max="6151" width="9.125" style="1"/>
    <col min="6152" max="6152" width="3" style="1" customWidth="1"/>
    <col min="6153" max="6382" width="9.125" style="1"/>
    <col min="6383" max="6383" width="2.125" style="1" customWidth="1"/>
    <col min="6384" max="6384" width="7.75" style="1" customWidth="1"/>
    <col min="6385" max="6385" width="13.125" style="1" customWidth="1"/>
    <col min="6386" max="6406" width="4.625" style="1" customWidth="1"/>
    <col min="6407" max="6407" width="9.125" style="1"/>
    <col min="6408" max="6408" width="3" style="1" customWidth="1"/>
    <col min="6409" max="6638" width="9.125" style="1"/>
    <col min="6639" max="6639" width="2.125" style="1" customWidth="1"/>
    <col min="6640" max="6640" width="7.75" style="1" customWidth="1"/>
    <col min="6641" max="6641" width="13.125" style="1" customWidth="1"/>
    <col min="6642" max="6662" width="4.625" style="1" customWidth="1"/>
    <col min="6663" max="6663" width="9.125" style="1"/>
    <col min="6664" max="6664" width="3" style="1" customWidth="1"/>
    <col min="6665" max="6894" width="9.125" style="1"/>
    <col min="6895" max="6895" width="2.125" style="1" customWidth="1"/>
    <col min="6896" max="6896" width="7.75" style="1" customWidth="1"/>
    <col min="6897" max="6897" width="13.125" style="1" customWidth="1"/>
    <col min="6898" max="6918" width="4.625" style="1" customWidth="1"/>
    <col min="6919" max="6919" width="9.125" style="1"/>
    <col min="6920" max="6920" width="3" style="1" customWidth="1"/>
    <col min="6921" max="7150" width="9.125" style="1"/>
    <col min="7151" max="7151" width="2.125" style="1" customWidth="1"/>
    <col min="7152" max="7152" width="7.75" style="1" customWidth="1"/>
    <col min="7153" max="7153" width="13.125" style="1" customWidth="1"/>
    <col min="7154" max="7174" width="4.625" style="1" customWidth="1"/>
    <col min="7175" max="7175" width="9.125" style="1"/>
    <col min="7176" max="7176" width="3" style="1" customWidth="1"/>
    <col min="7177" max="7406" width="9.125" style="1"/>
    <col min="7407" max="7407" width="2.125" style="1" customWidth="1"/>
    <col min="7408" max="7408" width="7.75" style="1" customWidth="1"/>
    <col min="7409" max="7409" width="13.125" style="1" customWidth="1"/>
    <col min="7410" max="7430" width="4.625" style="1" customWidth="1"/>
    <col min="7431" max="7431" width="9.125" style="1"/>
    <col min="7432" max="7432" width="3" style="1" customWidth="1"/>
    <col min="7433" max="7662" width="9.125" style="1"/>
    <col min="7663" max="7663" width="2.125" style="1" customWidth="1"/>
    <col min="7664" max="7664" width="7.75" style="1" customWidth="1"/>
    <col min="7665" max="7665" width="13.125" style="1" customWidth="1"/>
    <col min="7666" max="7686" width="4.625" style="1" customWidth="1"/>
    <col min="7687" max="7687" width="9.125" style="1"/>
    <col min="7688" max="7688" width="3" style="1" customWidth="1"/>
    <col min="7689" max="7918" width="9.125" style="1"/>
    <col min="7919" max="7919" width="2.125" style="1" customWidth="1"/>
    <col min="7920" max="7920" width="7.75" style="1" customWidth="1"/>
    <col min="7921" max="7921" width="13.125" style="1" customWidth="1"/>
    <col min="7922" max="7942" width="4.625" style="1" customWidth="1"/>
    <col min="7943" max="7943" width="9.125" style="1"/>
    <col min="7944" max="7944" width="3" style="1" customWidth="1"/>
    <col min="7945" max="8174" width="9.125" style="1"/>
    <col min="8175" max="8175" width="2.125" style="1" customWidth="1"/>
    <col min="8176" max="8176" width="7.75" style="1" customWidth="1"/>
    <col min="8177" max="8177" width="13.125" style="1" customWidth="1"/>
    <col min="8178" max="8198" width="4.625" style="1" customWidth="1"/>
    <col min="8199" max="8199" width="9.125" style="1"/>
    <col min="8200" max="8200" width="3" style="1" customWidth="1"/>
    <col min="8201" max="8430" width="9.125" style="1"/>
    <col min="8431" max="8431" width="2.125" style="1" customWidth="1"/>
    <col min="8432" max="8432" width="7.75" style="1" customWidth="1"/>
    <col min="8433" max="8433" width="13.125" style="1" customWidth="1"/>
    <col min="8434" max="8454" width="4.625" style="1" customWidth="1"/>
    <col min="8455" max="8455" width="9.125" style="1"/>
    <col min="8456" max="8456" width="3" style="1" customWidth="1"/>
    <col min="8457" max="8686" width="9.125" style="1"/>
    <col min="8687" max="8687" width="2.125" style="1" customWidth="1"/>
    <col min="8688" max="8688" width="7.75" style="1" customWidth="1"/>
    <col min="8689" max="8689" width="13.125" style="1" customWidth="1"/>
    <col min="8690" max="8710" width="4.625" style="1" customWidth="1"/>
    <col min="8711" max="8711" width="9.125" style="1"/>
    <col min="8712" max="8712" width="3" style="1" customWidth="1"/>
    <col min="8713" max="8942" width="9.125" style="1"/>
    <col min="8943" max="8943" width="2.125" style="1" customWidth="1"/>
    <col min="8944" max="8944" width="7.75" style="1" customWidth="1"/>
    <col min="8945" max="8945" width="13.125" style="1" customWidth="1"/>
    <col min="8946" max="8966" width="4.625" style="1" customWidth="1"/>
    <col min="8967" max="8967" width="9.125" style="1"/>
    <col min="8968" max="8968" width="3" style="1" customWidth="1"/>
    <col min="8969" max="9198" width="9.125" style="1"/>
    <col min="9199" max="9199" width="2.125" style="1" customWidth="1"/>
    <col min="9200" max="9200" width="7.75" style="1" customWidth="1"/>
    <col min="9201" max="9201" width="13.125" style="1" customWidth="1"/>
    <col min="9202" max="9222" width="4.625" style="1" customWidth="1"/>
    <col min="9223" max="9223" width="9.125" style="1"/>
    <col min="9224" max="9224" width="3" style="1" customWidth="1"/>
    <col min="9225" max="9454" width="9.125" style="1"/>
    <col min="9455" max="9455" width="2.125" style="1" customWidth="1"/>
    <col min="9456" max="9456" width="7.75" style="1" customWidth="1"/>
    <col min="9457" max="9457" width="13.125" style="1" customWidth="1"/>
    <col min="9458" max="9478" width="4.625" style="1" customWidth="1"/>
    <col min="9479" max="9479" width="9.125" style="1"/>
    <col min="9480" max="9480" width="3" style="1" customWidth="1"/>
    <col min="9481" max="9710" width="9.125" style="1"/>
    <col min="9711" max="9711" width="2.125" style="1" customWidth="1"/>
    <col min="9712" max="9712" width="7.75" style="1" customWidth="1"/>
    <col min="9713" max="9713" width="13.125" style="1" customWidth="1"/>
    <col min="9714" max="9734" width="4.625" style="1" customWidth="1"/>
    <col min="9735" max="9735" width="9.125" style="1"/>
    <col min="9736" max="9736" width="3" style="1" customWidth="1"/>
    <col min="9737" max="9966" width="9.125" style="1"/>
    <col min="9967" max="9967" width="2.125" style="1" customWidth="1"/>
    <col min="9968" max="9968" width="7.75" style="1" customWidth="1"/>
    <col min="9969" max="9969" width="13.125" style="1" customWidth="1"/>
    <col min="9970" max="9990" width="4.625" style="1" customWidth="1"/>
    <col min="9991" max="9991" width="9.125" style="1"/>
    <col min="9992" max="9992" width="3" style="1" customWidth="1"/>
    <col min="9993" max="10222" width="9.125" style="1"/>
    <col min="10223" max="10223" width="2.125" style="1" customWidth="1"/>
    <col min="10224" max="10224" width="7.75" style="1" customWidth="1"/>
    <col min="10225" max="10225" width="13.125" style="1" customWidth="1"/>
    <col min="10226" max="10246" width="4.625" style="1" customWidth="1"/>
    <col min="10247" max="10247" width="9.125" style="1"/>
    <col min="10248" max="10248" width="3" style="1" customWidth="1"/>
    <col min="10249" max="10478" width="9.125" style="1"/>
    <col min="10479" max="10479" width="2.125" style="1" customWidth="1"/>
    <col min="10480" max="10480" width="7.75" style="1" customWidth="1"/>
    <col min="10481" max="10481" width="13.125" style="1" customWidth="1"/>
    <col min="10482" max="10502" width="4.625" style="1" customWidth="1"/>
    <col min="10503" max="10503" width="9.125" style="1"/>
    <col min="10504" max="10504" width="3" style="1" customWidth="1"/>
    <col min="10505" max="10734" width="9.125" style="1"/>
    <col min="10735" max="10735" width="2.125" style="1" customWidth="1"/>
    <col min="10736" max="10736" width="7.75" style="1" customWidth="1"/>
    <col min="10737" max="10737" width="13.125" style="1" customWidth="1"/>
    <col min="10738" max="10758" width="4.625" style="1" customWidth="1"/>
    <col min="10759" max="10759" width="9.125" style="1"/>
    <col min="10760" max="10760" width="3" style="1" customWidth="1"/>
    <col min="10761" max="10990" width="9.125" style="1"/>
    <col min="10991" max="10991" width="2.125" style="1" customWidth="1"/>
    <col min="10992" max="10992" width="7.75" style="1" customWidth="1"/>
    <col min="10993" max="10993" width="13.125" style="1" customWidth="1"/>
    <col min="10994" max="11014" width="4.625" style="1" customWidth="1"/>
    <col min="11015" max="11015" width="9.125" style="1"/>
    <col min="11016" max="11016" width="3" style="1" customWidth="1"/>
    <col min="11017" max="11246" width="9.125" style="1"/>
    <col min="11247" max="11247" width="2.125" style="1" customWidth="1"/>
    <col min="11248" max="11248" width="7.75" style="1" customWidth="1"/>
    <col min="11249" max="11249" width="13.125" style="1" customWidth="1"/>
    <col min="11250" max="11270" width="4.625" style="1" customWidth="1"/>
    <col min="11271" max="11271" width="9.125" style="1"/>
    <col min="11272" max="11272" width="3" style="1" customWidth="1"/>
    <col min="11273" max="11502" width="9.125" style="1"/>
    <col min="11503" max="11503" width="2.125" style="1" customWidth="1"/>
    <col min="11504" max="11504" width="7.75" style="1" customWidth="1"/>
    <col min="11505" max="11505" width="13.125" style="1" customWidth="1"/>
    <col min="11506" max="11526" width="4.625" style="1" customWidth="1"/>
    <col min="11527" max="11527" width="9.125" style="1"/>
    <col min="11528" max="11528" width="3" style="1" customWidth="1"/>
    <col min="11529" max="11758" width="9.125" style="1"/>
    <col min="11759" max="11759" width="2.125" style="1" customWidth="1"/>
    <col min="11760" max="11760" width="7.75" style="1" customWidth="1"/>
    <col min="11761" max="11761" width="13.125" style="1" customWidth="1"/>
    <col min="11762" max="11782" width="4.625" style="1" customWidth="1"/>
    <col min="11783" max="11783" width="9.125" style="1"/>
    <col min="11784" max="11784" width="3" style="1" customWidth="1"/>
    <col min="11785" max="12014" width="9.125" style="1"/>
    <col min="12015" max="12015" width="2.125" style="1" customWidth="1"/>
    <col min="12016" max="12016" width="7.75" style="1" customWidth="1"/>
    <col min="12017" max="12017" width="13.125" style="1" customWidth="1"/>
    <col min="12018" max="12038" width="4.625" style="1" customWidth="1"/>
    <col min="12039" max="12039" width="9.125" style="1"/>
    <col min="12040" max="12040" width="3" style="1" customWidth="1"/>
    <col min="12041" max="12270" width="9.125" style="1"/>
    <col min="12271" max="12271" width="2.125" style="1" customWidth="1"/>
    <col min="12272" max="12272" width="7.75" style="1" customWidth="1"/>
    <col min="12273" max="12273" width="13.125" style="1" customWidth="1"/>
    <col min="12274" max="12294" width="4.625" style="1" customWidth="1"/>
    <col min="12295" max="12295" width="9.125" style="1"/>
    <col min="12296" max="12296" width="3" style="1" customWidth="1"/>
    <col min="12297" max="12526" width="9.125" style="1"/>
    <col min="12527" max="12527" width="2.125" style="1" customWidth="1"/>
    <col min="12528" max="12528" width="7.75" style="1" customWidth="1"/>
    <col min="12529" max="12529" width="13.125" style="1" customWidth="1"/>
    <col min="12530" max="12550" width="4.625" style="1" customWidth="1"/>
    <col min="12551" max="12551" width="9.125" style="1"/>
    <col min="12552" max="12552" width="3" style="1" customWidth="1"/>
    <col min="12553" max="12782" width="9.125" style="1"/>
    <col min="12783" max="12783" width="2.125" style="1" customWidth="1"/>
    <col min="12784" max="12784" width="7.75" style="1" customWidth="1"/>
    <col min="12785" max="12785" width="13.125" style="1" customWidth="1"/>
    <col min="12786" max="12806" width="4.625" style="1" customWidth="1"/>
    <col min="12807" max="12807" width="9.125" style="1"/>
    <col min="12808" max="12808" width="3" style="1" customWidth="1"/>
    <col min="12809" max="13038" width="9.125" style="1"/>
    <col min="13039" max="13039" width="2.125" style="1" customWidth="1"/>
    <col min="13040" max="13040" width="7.75" style="1" customWidth="1"/>
    <col min="13041" max="13041" width="13.125" style="1" customWidth="1"/>
    <col min="13042" max="13062" width="4.625" style="1" customWidth="1"/>
    <col min="13063" max="13063" width="9.125" style="1"/>
    <col min="13064" max="13064" width="3" style="1" customWidth="1"/>
    <col min="13065" max="13294" width="9.125" style="1"/>
    <col min="13295" max="13295" width="2.125" style="1" customWidth="1"/>
    <col min="13296" max="13296" width="7.75" style="1" customWidth="1"/>
    <col min="13297" max="13297" width="13.125" style="1" customWidth="1"/>
    <col min="13298" max="13318" width="4.625" style="1" customWidth="1"/>
    <col min="13319" max="13319" width="9.125" style="1"/>
    <col min="13320" max="13320" width="3" style="1" customWidth="1"/>
    <col min="13321" max="13550" width="9.125" style="1"/>
    <col min="13551" max="13551" width="2.125" style="1" customWidth="1"/>
    <col min="13552" max="13552" width="7.75" style="1" customWidth="1"/>
    <col min="13553" max="13553" width="13.125" style="1" customWidth="1"/>
    <col min="13554" max="13574" width="4.625" style="1" customWidth="1"/>
    <col min="13575" max="13575" width="9.125" style="1"/>
    <col min="13576" max="13576" width="3" style="1" customWidth="1"/>
    <col min="13577" max="13806" width="9.125" style="1"/>
    <col min="13807" max="13807" width="2.125" style="1" customWidth="1"/>
    <col min="13808" max="13808" width="7.75" style="1" customWidth="1"/>
    <col min="13809" max="13809" width="13.125" style="1" customWidth="1"/>
    <col min="13810" max="13830" width="4.625" style="1" customWidth="1"/>
    <col min="13831" max="13831" width="9.125" style="1"/>
    <col min="13832" max="13832" width="3" style="1" customWidth="1"/>
    <col min="13833" max="14062" width="9.125" style="1"/>
    <col min="14063" max="14063" width="2.125" style="1" customWidth="1"/>
    <col min="14064" max="14064" width="7.75" style="1" customWidth="1"/>
    <col min="14065" max="14065" width="13.125" style="1" customWidth="1"/>
    <col min="14066" max="14086" width="4.625" style="1" customWidth="1"/>
    <col min="14087" max="14087" width="9.125" style="1"/>
    <col min="14088" max="14088" width="3" style="1" customWidth="1"/>
    <col min="14089" max="14318" width="9.125" style="1"/>
    <col min="14319" max="14319" width="2.125" style="1" customWidth="1"/>
    <col min="14320" max="14320" width="7.75" style="1" customWidth="1"/>
    <col min="14321" max="14321" width="13.125" style="1" customWidth="1"/>
    <col min="14322" max="14342" width="4.625" style="1" customWidth="1"/>
    <col min="14343" max="14343" width="9.125" style="1"/>
    <col min="14344" max="14344" width="3" style="1" customWidth="1"/>
    <col min="14345" max="14574" width="9.125" style="1"/>
    <col min="14575" max="14575" width="2.125" style="1" customWidth="1"/>
    <col min="14576" max="14576" width="7.75" style="1" customWidth="1"/>
    <col min="14577" max="14577" width="13.125" style="1" customWidth="1"/>
    <col min="14578" max="14598" width="4.625" style="1" customWidth="1"/>
    <col min="14599" max="14599" width="9.125" style="1"/>
    <col min="14600" max="14600" width="3" style="1" customWidth="1"/>
    <col min="14601" max="14830" width="9.125" style="1"/>
    <col min="14831" max="14831" width="2.125" style="1" customWidth="1"/>
    <col min="14832" max="14832" width="7.75" style="1" customWidth="1"/>
    <col min="14833" max="14833" width="13.125" style="1" customWidth="1"/>
    <col min="14834" max="14854" width="4.625" style="1" customWidth="1"/>
    <col min="14855" max="14855" width="9.125" style="1"/>
    <col min="14856" max="14856" width="3" style="1" customWidth="1"/>
    <col min="14857" max="15086" width="9.125" style="1"/>
    <col min="15087" max="15087" width="2.125" style="1" customWidth="1"/>
    <col min="15088" max="15088" width="7.75" style="1" customWidth="1"/>
    <col min="15089" max="15089" width="13.125" style="1" customWidth="1"/>
    <col min="15090" max="15110" width="4.625" style="1" customWidth="1"/>
    <col min="15111" max="15111" width="9.125" style="1"/>
    <col min="15112" max="15112" width="3" style="1" customWidth="1"/>
    <col min="15113" max="15342" width="9.125" style="1"/>
    <col min="15343" max="15343" width="2.125" style="1" customWidth="1"/>
    <col min="15344" max="15344" width="7.75" style="1" customWidth="1"/>
    <col min="15345" max="15345" width="13.125" style="1" customWidth="1"/>
    <col min="15346" max="15366" width="4.625" style="1" customWidth="1"/>
    <col min="15367" max="15367" width="9.125" style="1"/>
    <col min="15368" max="15368" width="3" style="1" customWidth="1"/>
    <col min="15369" max="15598" width="9.125" style="1"/>
    <col min="15599" max="15599" width="2.125" style="1" customWidth="1"/>
    <col min="15600" max="15600" width="7.75" style="1" customWidth="1"/>
    <col min="15601" max="15601" width="13.125" style="1" customWidth="1"/>
    <col min="15602" max="15622" width="4.625" style="1" customWidth="1"/>
    <col min="15623" max="15623" width="9.125" style="1"/>
    <col min="15624" max="15624" width="3" style="1" customWidth="1"/>
    <col min="15625" max="15854" width="9.125" style="1"/>
    <col min="15855" max="15855" width="2.125" style="1" customWidth="1"/>
    <col min="15856" max="15856" width="7.75" style="1" customWidth="1"/>
    <col min="15857" max="15857" width="13.125" style="1" customWidth="1"/>
    <col min="15858" max="15878" width="4.625" style="1" customWidth="1"/>
    <col min="15879" max="15879" width="9.125" style="1"/>
    <col min="15880" max="15880" width="3" style="1" customWidth="1"/>
    <col min="15881" max="16110" width="9.125" style="1"/>
    <col min="16111" max="16111" width="2.125" style="1" customWidth="1"/>
    <col min="16112" max="16112" width="7.75" style="1" customWidth="1"/>
    <col min="16113" max="16113" width="13.125" style="1" customWidth="1"/>
    <col min="16114" max="16134" width="4.625" style="1" customWidth="1"/>
    <col min="16135" max="16135" width="9.125" style="1"/>
    <col min="16136" max="16136" width="3" style="1" customWidth="1"/>
    <col min="16137" max="16384" width="9.125" style="1"/>
  </cols>
  <sheetData>
    <row r="1" spans="1:11" ht="27.75" customHeight="1">
      <c r="A1" s="829" t="s">
        <v>108</v>
      </c>
      <c r="B1" s="788"/>
      <c r="C1" s="788"/>
      <c r="D1" s="788"/>
      <c r="E1" s="788"/>
      <c r="F1" s="788"/>
      <c r="G1" s="788"/>
      <c r="H1" s="788"/>
      <c r="I1" s="788"/>
      <c r="J1" s="788"/>
      <c r="K1" s="54"/>
    </row>
    <row r="2" spans="1:11" ht="21" customHeight="1">
      <c r="A2" s="2"/>
      <c r="B2" s="3"/>
      <c r="C2" s="3"/>
      <c r="D2" s="3"/>
      <c r="E2" s="3"/>
      <c r="F2" s="3"/>
      <c r="G2" s="3"/>
      <c r="H2" s="3"/>
      <c r="I2" s="3"/>
      <c r="J2" s="3"/>
    </row>
    <row r="3" spans="1:11" ht="21" customHeight="1" thickBot="1">
      <c r="A3" s="60" t="s">
        <v>90</v>
      </c>
      <c r="B3" s="783" t="s">
        <v>135</v>
      </c>
      <c r="C3" s="783"/>
      <c r="D3" s="783"/>
      <c r="E3" s="7"/>
      <c r="F3" s="8"/>
      <c r="G3" s="8"/>
      <c r="H3" s="8"/>
      <c r="I3" s="8"/>
      <c r="J3" s="50"/>
    </row>
    <row r="4" spans="1:11" ht="21" customHeight="1">
      <c r="A4" s="9" t="s">
        <v>102</v>
      </c>
      <c r="B4" s="10" t="s">
        <v>1</v>
      </c>
      <c r="C4" s="11" t="s">
        <v>2</v>
      </c>
      <c r="D4" s="11" t="s">
        <v>3</v>
      </c>
      <c r="E4" s="778" t="s">
        <v>4</v>
      </c>
      <c r="F4" s="779"/>
      <c r="G4" s="779"/>
      <c r="H4" s="779"/>
      <c r="I4" s="780"/>
      <c r="J4" s="51" t="s">
        <v>5</v>
      </c>
    </row>
    <row r="5" spans="1:11" ht="21" customHeight="1">
      <c r="A5" s="12">
        <v>45543</v>
      </c>
      <c r="B5" s="13">
        <v>1</v>
      </c>
      <c r="C5" s="14">
        <v>0.375</v>
      </c>
      <c r="D5" s="15" t="s">
        <v>179</v>
      </c>
      <c r="E5" s="16" t="s">
        <v>180</v>
      </c>
      <c r="F5" s="33">
        <v>4</v>
      </c>
      <c r="G5" s="61" t="s">
        <v>98</v>
      </c>
      <c r="H5" s="62">
        <v>1</v>
      </c>
      <c r="I5" s="52" t="s">
        <v>181</v>
      </c>
      <c r="J5" s="53">
        <v>2</v>
      </c>
    </row>
    <row r="6" spans="1:11" ht="21" customHeight="1">
      <c r="A6" s="20" t="str">
        <f>"（"&amp;TEXT(A5,"aaa")&amp;"）"</f>
        <v>（日）</v>
      </c>
      <c r="B6" s="13">
        <v>2</v>
      </c>
      <c r="C6" s="21">
        <v>0.40972222222222227</v>
      </c>
      <c r="D6" s="15" t="s">
        <v>178</v>
      </c>
      <c r="E6" s="22" t="s">
        <v>183</v>
      </c>
      <c r="F6" s="33">
        <v>0</v>
      </c>
      <c r="G6" s="61" t="s">
        <v>98</v>
      </c>
      <c r="H6" s="62">
        <v>1</v>
      </c>
      <c r="I6" s="55" t="s">
        <v>184</v>
      </c>
      <c r="J6" s="53">
        <v>1</v>
      </c>
    </row>
    <row r="7" spans="1:11" ht="21" customHeight="1">
      <c r="A7" s="23" t="s">
        <v>103</v>
      </c>
      <c r="B7" s="13">
        <v>3</v>
      </c>
      <c r="C7" s="21">
        <v>0.44444444444444442</v>
      </c>
      <c r="D7" s="15" t="s">
        <v>178</v>
      </c>
      <c r="E7" s="22" t="s">
        <v>185</v>
      </c>
      <c r="F7" s="33">
        <v>0</v>
      </c>
      <c r="G7" s="61" t="s">
        <v>98</v>
      </c>
      <c r="H7" s="62">
        <v>7</v>
      </c>
      <c r="I7" s="55" t="s">
        <v>182</v>
      </c>
      <c r="J7" s="53">
        <v>4</v>
      </c>
    </row>
    <row r="8" spans="1:11" ht="21" customHeight="1">
      <c r="A8" s="24" t="s">
        <v>177</v>
      </c>
      <c r="B8" s="13">
        <v>4</v>
      </c>
      <c r="C8" s="21">
        <v>0.47916666666666669</v>
      </c>
      <c r="D8" s="15" t="s">
        <v>188</v>
      </c>
      <c r="E8" s="22" t="s">
        <v>180</v>
      </c>
      <c r="F8" s="33">
        <v>15</v>
      </c>
      <c r="G8" s="61" t="s">
        <v>98</v>
      </c>
      <c r="H8" s="62">
        <v>0</v>
      </c>
      <c r="I8" s="55" t="s">
        <v>183</v>
      </c>
      <c r="J8" s="53">
        <v>3</v>
      </c>
    </row>
    <row r="9" spans="1:11" ht="21" customHeight="1">
      <c r="A9" s="25" t="s">
        <v>21</v>
      </c>
      <c r="B9" s="13">
        <v>5</v>
      </c>
      <c r="C9" s="21">
        <v>0.51388888888888895</v>
      </c>
      <c r="D9" s="15" t="s">
        <v>189</v>
      </c>
      <c r="E9" s="22" t="s">
        <v>186</v>
      </c>
      <c r="F9" s="33">
        <v>3</v>
      </c>
      <c r="G9" s="61" t="s">
        <v>98</v>
      </c>
      <c r="H9" s="62">
        <v>1</v>
      </c>
      <c r="I9" s="55" t="s">
        <v>187</v>
      </c>
      <c r="J9" s="53">
        <v>6</v>
      </c>
    </row>
    <row r="10" spans="1:11" ht="21" customHeight="1">
      <c r="A10" s="26" t="s">
        <v>197</v>
      </c>
      <c r="B10" s="27">
        <v>6</v>
      </c>
      <c r="C10" s="21">
        <v>0.54861111111111105</v>
      </c>
      <c r="D10" s="15" t="s">
        <v>189</v>
      </c>
      <c r="E10" s="22" t="s">
        <v>184</v>
      </c>
      <c r="F10" s="33">
        <v>1</v>
      </c>
      <c r="G10" s="61" t="s">
        <v>98</v>
      </c>
      <c r="H10" s="62">
        <v>3</v>
      </c>
      <c r="I10" s="55" t="s">
        <v>182</v>
      </c>
      <c r="J10" s="53">
        <v>5</v>
      </c>
    </row>
    <row r="11" spans="1:11" ht="21" customHeight="1">
      <c r="A11" s="12" t="s">
        <v>198</v>
      </c>
      <c r="B11" s="27">
        <v>7</v>
      </c>
      <c r="C11" s="21">
        <v>0.58333333333333337</v>
      </c>
      <c r="D11" s="15" t="s">
        <v>192</v>
      </c>
      <c r="E11" s="22" t="s">
        <v>190</v>
      </c>
      <c r="F11" s="33">
        <v>7</v>
      </c>
      <c r="G11" s="61" t="s">
        <v>98</v>
      </c>
      <c r="H11" s="62">
        <v>1</v>
      </c>
      <c r="I11" s="55" t="s">
        <v>191</v>
      </c>
      <c r="J11" s="53">
        <v>9</v>
      </c>
    </row>
    <row r="12" spans="1:11" ht="21" customHeight="1">
      <c r="A12" s="12" t="s">
        <v>199</v>
      </c>
      <c r="B12" s="27">
        <v>8</v>
      </c>
      <c r="C12" s="21">
        <v>0.61805555555555558</v>
      </c>
      <c r="D12" s="15" t="s">
        <v>195</v>
      </c>
      <c r="E12" s="22" t="s">
        <v>194</v>
      </c>
      <c r="F12" s="33">
        <v>1</v>
      </c>
      <c r="G12" s="61" t="s">
        <v>98</v>
      </c>
      <c r="H12" s="62">
        <v>1</v>
      </c>
      <c r="I12" s="55" t="s">
        <v>193</v>
      </c>
      <c r="J12" s="53">
        <v>7</v>
      </c>
    </row>
    <row r="13" spans="1:11" ht="21" customHeight="1">
      <c r="A13" s="12"/>
      <c r="B13" s="27">
        <v>9</v>
      </c>
      <c r="C13" s="21">
        <v>0.65277777777777779</v>
      </c>
      <c r="D13" s="15" t="s">
        <v>192</v>
      </c>
      <c r="E13" s="30" t="s">
        <v>196</v>
      </c>
      <c r="F13" s="33">
        <v>0</v>
      </c>
      <c r="G13" s="61" t="s">
        <v>98</v>
      </c>
      <c r="H13" s="62">
        <v>4</v>
      </c>
      <c r="I13" s="55" t="s">
        <v>190</v>
      </c>
      <c r="J13" s="53">
        <v>8</v>
      </c>
    </row>
    <row r="14" spans="1:11" ht="21" customHeight="1" thickBot="1">
      <c r="A14" s="173"/>
      <c r="B14" s="27">
        <v>10</v>
      </c>
      <c r="C14" s="21"/>
      <c r="D14" s="15"/>
      <c r="E14" s="22"/>
      <c r="F14" s="33"/>
      <c r="G14" s="61"/>
      <c r="H14" s="62"/>
      <c r="I14" s="55"/>
      <c r="J14" s="53"/>
    </row>
    <row r="15" spans="1:11" ht="21.75" customHeight="1">
      <c r="A15" s="29" t="s">
        <v>104</v>
      </c>
      <c r="B15" s="27">
        <v>11</v>
      </c>
      <c r="C15" s="21"/>
      <c r="D15" s="15"/>
      <c r="E15" s="22"/>
      <c r="F15" s="33"/>
      <c r="G15" s="61"/>
      <c r="H15" s="62"/>
      <c r="I15" s="55"/>
      <c r="J15" s="53"/>
    </row>
    <row r="16" spans="1:11" ht="21.75" customHeight="1">
      <c r="A16" s="26" t="s">
        <v>200</v>
      </c>
      <c r="B16" s="27">
        <v>12</v>
      </c>
      <c r="C16" s="21"/>
      <c r="D16" s="15"/>
      <c r="E16" s="22"/>
      <c r="F16" s="33"/>
      <c r="G16" s="61"/>
      <c r="H16" s="62"/>
      <c r="I16" s="30"/>
      <c r="J16" s="53"/>
    </row>
    <row r="17" spans="1:10" ht="21.75" customHeight="1">
      <c r="A17" s="31"/>
      <c r="B17" s="27">
        <v>13</v>
      </c>
      <c r="C17" s="21"/>
      <c r="D17" s="15"/>
      <c r="E17" s="22"/>
      <c r="F17" s="33"/>
      <c r="G17" s="61"/>
      <c r="H17" s="62"/>
      <c r="I17" s="30"/>
      <c r="J17" s="53"/>
    </row>
    <row r="18" spans="1:10" ht="21.75" customHeight="1">
      <c r="A18" s="34"/>
      <c r="B18" s="27">
        <v>14</v>
      </c>
      <c r="C18" s="21"/>
      <c r="D18" s="15"/>
      <c r="E18" s="22"/>
      <c r="F18" s="33"/>
      <c r="G18" s="61"/>
      <c r="H18" s="62"/>
      <c r="I18" s="30"/>
      <c r="J18" s="53"/>
    </row>
    <row r="19" spans="1:10" ht="21.75" customHeight="1">
      <c r="A19" s="34"/>
      <c r="B19" s="27">
        <v>15</v>
      </c>
      <c r="C19" s="21"/>
      <c r="D19" s="15"/>
      <c r="E19" s="22"/>
      <c r="F19" s="33"/>
      <c r="G19" s="61"/>
      <c r="H19" s="62"/>
      <c r="I19" s="30"/>
      <c r="J19" s="53"/>
    </row>
    <row r="20" spans="1:10" ht="21.75" customHeight="1" thickBot="1">
      <c r="A20" s="35"/>
      <c r="B20" s="36"/>
      <c r="C20" s="37"/>
      <c r="D20" s="38"/>
      <c r="E20" s="32"/>
      <c r="F20" s="33"/>
      <c r="G20" s="33"/>
      <c r="H20" s="33"/>
      <c r="I20" s="30"/>
      <c r="J20" s="53"/>
    </row>
    <row r="21" spans="1:10" ht="21.75" customHeight="1" thickBot="1">
      <c r="A21" s="39"/>
      <c r="B21" s="40"/>
      <c r="C21" s="41"/>
      <c r="D21" s="40"/>
      <c r="E21" s="42"/>
      <c r="F21" s="43"/>
      <c r="G21" s="44"/>
      <c r="H21" s="44"/>
      <c r="I21" s="56"/>
      <c r="J21" s="57"/>
    </row>
    <row r="22" spans="1:10" ht="21" customHeight="1">
      <c r="A22" s="9" t="s">
        <v>102</v>
      </c>
      <c r="B22" s="10" t="s">
        <v>1</v>
      </c>
      <c r="C22" s="11" t="s">
        <v>2</v>
      </c>
      <c r="D22" s="11" t="s">
        <v>3</v>
      </c>
      <c r="E22" s="778" t="s">
        <v>4</v>
      </c>
      <c r="F22" s="779"/>
      <c r="G22" s="779"/>
      <c r="H22" s="779"/>
      <c r="I22" s="780"/>
      <c r="J22" s="51" t="s">
        <v>5</v>
      </c>
    </row>
    <row r="23" spans="1:10" ht="21" customHeight="1">
      <c r="A23" s="12">
        <v>45571</v>
      </c>
      <c r="B23" s="13">
        <v>1</v>
      </c>
      <c r="C23" s="14">
        <v>0.375</v>
      </c>
      <c r="D23" s="15" t="s">
        <v>262</v>
      </c>
      <c r="E23" s="16" t="s">
        <v>257</v>
      </c>
      <c r="F23" s="33">
        <v>1</v>
      </c>
      <c r="G23" s="61" t="s">
        <v>98</v>
      </c>
      <c r="H23" s="62">
        <v>1</v>
      </c>
      <c r="I23" s="52" t="s">
        <v>258</v>
      </c>
      <c r="J23" s="53">
        <v>2</v>
      </c>
    </row>
    <row r="24" spans="1:10" ht="21" customHeight="1">
      <c r="A24" s="20" t="str">
        <f>"（"&amp;TEXT(A23,"aaa")&amp;"）"</f>
        <v>（日）</v>
      </c>
      <c r="B24" s="13">
        <v>2</v>
      </c>
      <c r="C24" s="21">
        <v>0.40277777777777779</v>
      </c>
      <c r="D24" s="15" t="s">
        <v>262</v>
      </c>
      <c r="E24" s="22" t="s">
        <v>261</v>
      </c>
      <c r="F24" s="33">
        <v>2</v>
      </c>
      <c r="G24" s="61" t="s">
        <v>98</v>
      </c>
      <c r="H24" s="62">
        <v>3</v>
      </c>
      <c r="I24" s="55" t="s">
        <v>260</v>
      </c>
      <c r="J24" s="53">
        <v>1</v>
      </c>
    </row>
    <row r="25" spans="1:10" ht="21" customHeight="1">
      <c r="A25" s="23" t="s">
        <v>103</v>
      </c>
      <c r="B25" s="13">
        <v>3</v>
      </c>
      <c r="C25" s="21">
        <v>0.43055555555555558</v>
      </c>
      <c r="D25" s="15" t="s">
        <v>262</v>
      </c>
      <c r="E25" s="22" t="s">
        <v>259</v>
      </c>
      <c r="F25" s="33">
        <v>1</v>
      </c>
      <c r="G25" s="61" t="s">
        <v>98</v>
      </c>
      <c r="H25" s="62">
        <v>0</v>
      </c>
      <c r="I25" s="55" t="s">
        <v>257</v>
      </c>
      <c r="J25" s="53">
        <v>4</v>
      </c>
    </row>
    <row r="26" spans="1:10" ht="21" customHeight="1">
      <c r="A26" s="24" t="s">
        <v>256</v>
      </c>
      <c r="B26" s="13">
        <v>4</v>
      </c>
      <c r="C26" s="21">
        <v>0.45833333333333331</v>
      </c>
      <c r="D26" s="15" t="s">
        <v>262</v>
      </c>
      <c r="E26" s="22" t="s">
        <v>258</v>
      </c>
      <c r="F26" s="33">
        <v>0</v>
      </c>
      <c r="G26" s="61" t="s">
        <v>98</v>
      </c>
      <c r="H26" s="62">
        <v>2</v>
      </c>
      <c r="I26" s="55" t="s">
        <v>260</v>
      </c>
      <c r="J26" s="53">
        <v>3</v>
      </c>
    </row>
    <row r="27" spans="1:10" ht="21" customHeight="1">
      <c r="A27" s="25" t="s">
        <v>21</v>
      </c>
      <c r="B27" s="13">
        <v>5</v>
      </c>
      <c r="C27" s="21">
        <v>0.4861111111111111</v>
      </c>
      <c r="D27" s="15" t="s">
        <v>269</v>
      </c>
      <c r="E27" s="22" t="s">
        <v>266</v>
      </c>
      <c r="F27" s="33">
        <v>3</v>
      </c>
      <c r="G27" s="61" t="s">
        <v>98</v>
      </c>
      <c r="H27" s="62">
        <v>0</v>
      </c>
      <c r="I27" s="55" t="s">
        <v>264</v>
      </c>
      <c r="J27" s="53">
        <v>6</v>
      </c>
    </row>
    <row r="28" spans="1:10" ht="21" customHeight="1">
      <c r="A28" s="322" t="s">
        <v>270</v>
      </c>
      <c r="B28" s="27">
        <v>6</v>
      </c>
      <c r="C28" s="21">
        <v>0.51388888888888884</v>
      </c>
      <c r="D28" s="15" t="s">
        <v>269</v>
      </c>
      <c r="E28" s="22" t="s">
        <v>265</v>
      </c>
      <c r="F28" s="33">
        <v>3</v>
      </c>
      <c r="G28" s="61" t="s">
        <v>98</v>
      </c>
      <c r="H28" s="62">
        <v>2</v>
      </c>
      <c r="I28" s="55" t="s">
        <v>263</v>
      </c>
      <c r="J28" s="53">
        <v>5</v>
      </c>
    </row>
    <row r="29" spans="1:10" ht="21" customHeight="1">
      <c r="A29" s="323" t="s">
        <v>261</v>
      </c>
      <c r="B29" s="27">
        <v>7</v>
      </c>
      <c r="C29" s="21">
        <v>0.54166666666666663</v>
      </c>
      <c r="D29" s="15" t="s">
        <v>269</v>
      </c>
      <c r="E29" s="22" t="s">
        <v>268</v>
      </c>
      <c r="F29" s="33">
        <v>1</v>
      </c>
      <c r="G29" s="61" t="s">
        <v>98</v>
      </c>
      <c r="H29" s="62">
        <v>2</v>
      </c>
      <c r="I29" s="55" t="s">
        <v>266</v>
      </c>
      <c r="J29" s="53">
        <v>8</v>
      </c>
    </row>
    <row r="30" spans="1:10" ht="21" customHeight="1">
      <c r="A30" s="323" t="s">
        <v>271</v>
      </c>
      <c r="B30" s="27">
        <v>8</v>
      </c>
      <c r="C30" s="21">
        <v>0.56944444444444442</v>
      </c>
      <c r="D30" s="15" t="s">
        <v>269</v>
      </c>
      <c r="E30" s="22" t="s">
        <v>263</v>
      </c>
      <c r="F30" s="33">
        <v>0</v>
      </c>
      <c r="G30" s="61" t="s">
        <v>98</v>
      </c>
      <c r="H30" s="62">
        <v>7</v>
      </c>
      <c r="I30" s="55" t="s">
        <v>267</v>
      </c>
      <c r="J30" s="53">
        <v>7</v>
      </c>
    </row>
    <row r="31" spans="1:10" ht="21" customHeight="1">
      <c r="A31" s="323" t="s">
        <v>266</v>
      </c>
      <c r="B31" s="27">
        <v>9</v>
      </c>
      <c r="C31" s="21">
        <v>0.59722222222222221</v>
      </c>
      <c r="D31" s="15" t="s">
        <v>269</v>
      </c>
      <c r="E31" s="30" t="s">
        <v>268</v>
      </c>
      <c r="F31" s="33">
        <v>4</v>
      </c>
      <c r="G31" s="61" t="s">
        <v>98</v>
      </c>
      <c r="H31" s="62">
        <v>0</v>
      </c>
      <c r="I31" s="55" t="s">
        <v>264</v>
      </c>
      <c r="J31" s="53">
        <v>19</v>
      </c>
    </row>
    <row r="32" spans="1:10" ht="21" customHeight="1" thickBot="1">
      <c r="A32" s="451" t="s">
        <v>272</v>
      </c>
      <c r="B32" s="27">
        <v>10</v>
      </c>
      <c r="C32" s="21">
        <v>0.625</v>
      </c>
      <c r="D32" s="15" t="s">
        <v>269</v>
      </c>
      <c r="E32" s="22" t="s">
        <v>265</v>
      </c>
      <c r="F32" s="33">
        <v>0</v>
      </c>
      <c r="G32" s="61" t="s">
        <v>98</v>
      </c>
      <c r="H32" s="62">
        <v>1</v>
      </c>
      <c r="I32" s="55" t="s">
        <v>267</v>
      </c>
      <c r="J32" s="53">
        <v>9</v>
      </c>
    </row>
    <row r="33" spans="1:10" ht="21.75" customHeight="1">
      <c r="A33" s="29" t="s">
        <v>104</v>
      </c>
      <c r="B33" s="27">
        <v>11</v>
      </c>
      <c r="C33" s="21"/>
      <c r="D33" s="15"/>
      <c r="E33" s="22"/>
      <c r="F33" s="33"/>
      <c r="G33" s="61"/>
      <c r="H33" s="62"/>
      <c r="I33" s="55"/>
      <c r="J33" s="53"/>
    </row>
    <row r="34" spans="1:10" ht="21.75" customHeight="1">
      <c r="A34" s="26" t="s">
        <v>404</v>
      </c>
      <c r="B34" s="27">
        <v>12</v>
      </c>
      <c r="C34" s="21"/>
      <c r="D34" s="15"/>
      <c r="E34" s="22"/>
      <c r="F34" s="33"/>
      <c r="G34" s="61"/>
      <c r="H34" s="62"/>
      <c r="I34" s="30"/>
      <c r="J34" s="53"/>
    </row>
    <row r="35" spans="1:10" ht="21.75" hidden="1" customHeight="1">
      <c r="A35" s="31"/>
      <c r="B35" s="27">
        <v>13</v>
      </c>
      <c r="C35" s="21"/>
      <c r="D35" s="15"/>
      <c r="E35" s="22"/>
      <c r="F35" s="33"/>
      <c r="G35" s="61"/>
      <c r="H35" s="62"/>
      <c r="I35" s="30"/>
      <c r="J35" s="53"/>
    </row>
    <row r="36" spans="1:10" ht="21.75" hidden="1" customHeight="1">
      <c r="A36" s="34"/>
      <c r="B36" s="27">
        <v>14</v>
      </c>
      <c r="C36" s="21"/>
      <c r="D36" s="15"/>
      <c r="E36" s="22"/>
      <c r="F36" s="33"/>
      <c r="G36" s="61"/>
      <c r="H36" s="62"/>
      <c r="I36" s="30"/>
      <c r="J36" s="53"/>
    </row>
    <row r="37" spans="1:10" ht="21.75" hidden="1" customHeight="1">
      <c r="A37" s="34"/>
      <c r="B37" s="27">
        <v>15</v>
      </c>
      <c r="C37" s="21"/>
      <c r="D37" s="15"/>
      <c r="E37" s="22"/>
      <c r="F37" s="33"/>
      <c r="G37" s="61"/>
      <c r="H37" s="62"/>
      <c r="I37" s="30"/>
      <c r="J37" s="53"/>
    </row>
    <row r="38" spans="1:10" ht="21.75" customHeight="1" thickBot="1">
      <c r="A38" s="35"/>
      <c r="B38" s="36"/>
      <c r="C38" s="37"/>
      <c r="D38" s="38"/>
      <c r="E38" s="32"/>
      <c r="F38" s="33"/>
      <c r="G38" s="33"/>
      <c r="H38" s="33"/>
      <c r="I38" s="30"/>
      <c r="J38" s="59"/>
    </row>
    <row r="39" spans="1:10" ht="21.75" customHeight="1" thickBot="1">
      <c r="A39" s="364"/>
      <c r="B39" s="356"/>
      <c r="C39" s="357"/>
      <c r="D39" s="356"/>
      <c r="E39" s="358"/>
      <c r="F39" s="359"/>
      <c r="G39" s="359"/>
      <c r="H39" s="359"/>
      <c r="I39" s="358"/>
      <c r="J39" s="360"/>
    </row>
    <row r="40" spans="1:10" ht="21.75" customHeight="1">
      <c r="A40" s="9" t="s">
        <v>102</v>
      </c>
      <c r="B40" s="10" t="s">
        <v>1</v>
      </c>
      <c r="C40" s="11" t="s">
        <v>2</v>
      </c>
      <c r="D40" s="11" t="s">
        <v>3</v>
      </c>
      <c r="E40" s="778" t="s">
        <v>4</v>
      </c>
      <c r="F40" s="779"/>
      <c r="G40" s="779"/>
      <c r="H40" s="779"/>
      <c r="I40" s="780"/>
      <c r="J40" s="51" t="s">
        <v>5</v>
      </c>
    </row>
    <row r="41" spans="1:10" ht="21.75" customHeight="1">
      <c r="A41" s="12">
        <v>45613</v>
      </c>
      <c r="B41" s="13">
        <v>1</v>
      </c>
      <c r="C41" s="14">
        <v>0.375</v>
      </c>
      <c r="D41" s="15" t="s">
        <v>269</v>
      </c>
      <c r="E41" s="16" t="s">
        <v>264</v>
      </c>
      <c r="F41" s="33">
        <v>2</v>
      </c>
      <c r="G41" s="61" t="s">
        <v>98</v>
      </c>
      <c r="H41" s="62">
        <v>1</v>
      </c>
      <c r="I41" s="52" t="s">
        <v>263</v>
      </c>
      <c r="J41" s="53">
        <v>2</v>
      </c>
    </row>
    <row r="42" spans="1:10" ht="21.75" customHeight="1">
      <c r="A42" s="20" t="str">
        <f>"（"&amp;TEXT(A41,"aaa")&amp;"）"</f>
        <v>（日）</v>
      </c>
      <c r="B42" s="13">
        <v>2</v>
      </c>
      <c r="C42" s="21">
        <v>0.40277777777777779</v>
      </c>
      <c r="D42" s="15" t="s">
        <v>262</v>
      </c>
      <c r="E42" s="22" t="s">
        <v>260</v>
      </c>
      <c r="F42" s="33">
        <v>0</v>
      </c>
      <c r="G42" s="61" t="s">
        <v>98</v>
      </c>
      <c r="H42" s="62">
        <v>1</v>
      </c>
      <c r="I42" s="55" t="s">
        <v>257</v>
      </c>
      <c r="J42" s="53">
        <v>1</v>
      </c>
    </row>
    <row r="43" spans="1:10" ht="21.75" customHeight="1">
      <c r="A43" s="23" t="s">
        <v>103</v>
      </c>
      <c r="B43" s="13">
        <v>3</v>
      </c>
      <c r="C43" s="21">
        <v>0.43055555555555558</v>
      </c>
      <c r="D43" s="15" t="s">
        <v>262</v>
      </c>
      <c r="E43" s="22" t="s">
        <v>258</v>
      </c>
      <c r="F43" s="33">
        <v>1</v>
      </c>
      <c r="G43" s="61" t="s">
        <v>98</v>
      </c>
      <c r="H43" s="62">
        <v>1</v>
      </c>
      <c r="I43" s="55" t="s">
        <v>259</v>
      </c>
      <c r="J43" s="53">
        <v>4</v>
      </c>
    </row>
    <row r="44" spans="1:10" ht="21.75" customHeight="1">
      <c r="A44" s="24" t="s">
        <v>256</v>
      </c>
      <c r="B44" s="13">
        <v>4</v>
      </c>
      <c r="C44" s="21">
        <v>0.45833333333333331</v>
      </c>
      <c r="D44" s="15" t="s">
        <v>445</v>
      </c>
      <c r="E44" s="22" t="s">
        <v>137</v>
      </c>
      <c r="F44" s="33">
        <v>0</v>
      </c>
      <c r="G44" s="61" t="s">
        <v>98</v>
      </c>
      <c r="H44" s="62">
        <v>0</v>
      </c>
      <c r="I44" s="55" t="s">
        <v>142</v>
      </c>
      <c r="J44" s="53">
        <v>3</v>
      </c>
    </row>
    <row r="45" spans="1:10" ht="21.75" customHeight="1">
      <c r="A45" s="25" t="s">
        <v>21</v>
      </c>
      <c r="B45" s="13">
        <v>5</v>
      </c>
      <c r="C45" s="21">
        <v>0.45833333333333331</v>
      </c>
      <c r="D45" s="15" t="s">
        <v>262</v>
      </c>
      <c r="E45" s="22" t="s">
        <v>136</v>
      </c>
      <c r="F45" s="33">
        <v>4</v>
      </c>
      <c r="G45" s="61" t="s">
        <v>98</v>
      </c>
      <c r="H45" s="62">
        <v>1</v>
      </c>
      <c r="I45" s="55" t="s">
        <v>157</v>
      </c>
      <c r="J45" s="53">
        <v>6</v>
      </c>
    </row>
    <row r="46" spans="1:10" ht="21.75" customHeight="1">
      <c r="A46" s="322" t="s">
        <v>270</v>
      </c>
      <c r="B46" s="27">
        <v>6</v>
      </c>
      <c r="C46" s="21">
        <v>0.4861111111111111</v>
      </c>
      <c r="D46" s="15" t="s">
        <v>269</v>
      </c>
      <c r="E46" s="22" t="s">
        <v>147</v>
      </c>
      <c r="F46" s="33">
        <v>1</v>
      </c>
      <c r="G46" s="61" t="s">
        <v>98</v>
      </c>
      <c r="H46" s="62">
        <v>2</v>
      </c>
      <c r="I46" s="55" t="s">
        <v>128</v>
      </c>
      <c r="J46" s="53">
        <v>5</v>
      </c>
    </row>
    <row r="47" spans="1:10" ht="21.75" customHeight="1">
      <c r="A47" s="323" t="s">
        <v>257</v>
      </c>
      <c r="B47" s="27">
        <v>7</v>
      </c>
      <c r="C47" s="21"/>
      <c r="D47" s="15"/>
      <c r="E47" s="22"/>
      <c r="F47" s="33"/>
      <c r="G47" s="61"/>
      <c r="H47" s="62"/>
      <c r="I47" s="55"/>
      <c r="J47" s="53"/>
    </row>
    <row r="48" spans="1:10" ht="21.75" customHeight="1">
      <c r="A48" s="323" t="s">
        <v>271</v>
      </c>
      <c r="B48" s="27">
        <v>8</v>
      </c>
      <c r="C48" s="21"/>
      <c r="D48" s="15"/>
      <c r="E48" s="22"/>
      <c r="F48" s="33"/>
      <c r="G48" s="61"/>
      <c r="H48" s="62"/>
      <c r="I48" s="55"/>
      <c r="J48" s="53"/>
    </row>
    <row r="49" spans="1:10" ht="21.75" customHeight="1">
      <c r="A49" s="323" t="s">
        <v>267</v>
      </c>
      <c r="B49" s="27">
        <v>9</v>
      </c>
      <c r="C49" s="21"/>
      <c r="D49" s="15"/>
      <c r="E49" s="30"/>
      <c r="F49" s="33"/>
      <c r="G49" s="61"/>
      <c r="H49" s="62"/>
      <c r="I49" s="55"/>
      <c r="J49" s="53"/>
    </row>
    <row r="50" spans="1:10" ht="21.75" customHeight="1" thickBot="1">
      <c r="A50" s="451"/>
      <c r="B50" s="27">
        <v>10</v>
      </c>
      <c r="C50" s="21"/>
      <c r="D50" s="15"/>
      <c r="E50" s="22"/>
      <c r="F50" s="33"/>
      <c r="G50" s="61"/>
      <c r="H50" s="62"/>
      <c r="I50" s="55"/>
      <c r="J50" s="53"/>
    </row>
    <row r="51" spans="1:10" ht="21.75" customHeight="1">
      <c r="A51" s="29" t="s">
        <v>104</v>
      </c>
      <c r="B51" s="27">
        <v>11</v>
      </c>
      <c r="C51" s="21"/>
      <c r="D51" s="15"/>
      <c r="E51" s="22"/>
      <c r="F51" s="33"/>
      <c r="G51" s="61"/>
      <c r="H51" s="62"/>
      <c r="I51" s="55"/>
      <c r="J51" s="53"/>
    </row>
    <row r="52" spans="1:10" ht="21.75" customHeight="1">
      <c r="A52" s="26" t="s">
        <v>404</v>
      </c>
      <c r="B52" s="27">
        <v>12</v>
      </c>
      <c r="C52" s="21"/>
      <c r="D52" s="15"/>
      <c r="E52" s="22"/>
      <c r="F52" s="33"/>
      <c r="G52" s="61"/>
      <c r="H52" s="62"/>
      <c r="I52" s="30"/>
      <c r="J52" s="53"/>
    </row>
    <row r="53" spans="1:10" ht="21.75" hidden="1" customHeight="1">
      <c r="A53" s="31"/>
      <c r="B53" s="27">
        <v>13</v>
      </c>
      <c r="C53" s="21"/>
      <c r="D53" s="15"/>
      <c r="E53" s="22"/>
      <c r="F53" s="33"/>
      <c r="G53" s="61"/>
      <c r="H53" s="62"/>
      <c r="I53" s="30"/>
      <c r="J53" s="53"/>
    </row>
    <row r="54" spans="1:10" ht="21" hidden="1" customHeight="1">
      <c r="A54" s="34"/>
      <c r="B54" s="27">
        <v>14</v>
      </c>
      <c r="C54" s="21"/>
      <c r="D54" s="15"/>
      <c r="E54" s="22"/>
      <c r="F54" s="33"/>
      <c r="G54" s="61"/>
      <c r="H54" s="62"/>
      <c r="I54" s="30"/>
      <c r="J54" s="53"/>
    </row>
    <row r="55" spans="1:10" ht="21" hidden="1" customHeight="1">
      <c r="A55" s="34"/>
      <c r="B55" s="27">
        <v>15</v>
      </c>
      <c r="C55" s="21"/>
      <c r="D55" s="15"/>
      <c r="E55" s="22"/>
      <c r="F55" s="33"/>
      <c r="G55" s="61"/>
      <c r="H55" s="62"/>
      <c r="I55" s="30"/>
      <c r="J55" s="53"/>
    </row>
    <row r="56" spans="1:10" ht="21" customHeight="1" thickBot="1">
      <c r="A56" s="35"/>
      <c r="B56" s="36"/>
      <c r="C56" s="37"/>
      <c r="D56" s="38"/>
      <c r="E56" s="32"/>
      <c r="F56" s="33"/>
      <c r="G56" s="33"/>
      <c r="H56" s="33"/>
      <c r="I56" s="30"/>
      <c r="J56" s="53"/>
    </row>
    <row r="57" spans="1:10" ht="21" customHeight="1" thickBot="1">
      <c r="A57" s="784"/>
      <c r="B57" s="784"/>
      <c r="C57" s="784"/>
      <c r="D57" s="784"/>
      <c r="E57" s="784"/>
      <c r="F57" s="784"/>
      <c r="G57" s="784"/>
      <c r="H57" s="784"/>
      <c r="I57" s="784"/>
      <c r="J57" s="784"/>
    </row>
    <row r="58" spans="1:10" ht="21" hidden="1" customHeight="1">
      <c r="A58" s="9" t="s">
        <v>102</v>
      </c>
      <c r="B58" s="10" t="s">
        <v>1</v>
      </c>
      <c r="C58" s="11" t="s">
        <v>2</v>
      </c>
      <c r="D58" s="11" t="s">
        <v>3</v>
      </c>
      <c r="E58" s="778" t="s">
        <v>4</v>
      </c>
      <c r="F58" s="779"/>
      <c r="G58" s="779"/>
      <c r="H58" s="779"/>
      <c r="I58" s="780"/>
      <c r="J58" s="51" t="s">
        <v>5</v>
      </c>
    </row>
    <row r="59" spans="1:10" ht="21" hidden="1" customHeight="1">
      <c r="A59" s="12">
        <v>45641</v>
      </c>
      <c r="B59" s="13">
        <v>1</v>
      </c>
      <c r="C59" s="14"/>
      <c r="D59" s="15"/>
      <c r="E59" s="16"/>
      <c r="F59" s="33"/>
      <c r="G59" s="61" t="s">
        <v>98</v>
      </c>
      <c r="H59" s="62"/>
      <c r="I59" s="52"/>
      <c r="J59" s="53">
        <v>2</v>
      </c>
    </row>
    <row r="60" spans="1:10" ht="21" hidden="1" customHeight="1">
      <c r="A60" s="20" t="str">
        <f>"（"&amp;TEXT(A59,"aaa")&amp;"）"</f>
        <v>（日）</v>
      </c>
      <c r="B60" s="13">
        <v>2</v>
      </c>
      <c r="C60" s="21"/>
      <c r="D60" s="15"/>
      <c r="E60" s="22"/>
      <c r="F60" s="33"/>
      <c r="G60" s="61" t="s">
        <v>98</v>
      </c>
      <c r="H60" s="62"/>
      <c r="I60" s="55"/>
      <c r="J60" s="53">
        <v>1</v>
      </c>
    </row>
    <row r="61" spans="1:10" ht="21" hidden="1" customHeight="1">
      <c r="A61" s="23" t="s">
        <v>103</v>
      </c>
      <c r="B61" s="13">
        <v>3</v>
      </c>
      <c r="C61" s="21"/>
      <c r="D61" s="15"/>
      <c r="E61" s="22"/>
      <c r="F61" s="33"/>
      <c r="G61" s="61" t="s">
        <v>98</v>
      </c>
      <c r="H61" s="62"/>
      <c r="I61" s="55"/>
      <c r="J61" s="53">
        <v>5</v>
      </c>
    </row>
    <row r="62" spans="1:10" ht="21" hidden="1" customHeight="1">
      <c r="A62" s="24" t="s">
        <v>273</v>
      </c>
      <c r="B62" s="13">
        <v>4</v>
      </c>
      <c r="C62" s="21"/>
      <c r="D62" s="15"/>
      <c r="E62" s="22"/>
      <c r="F62" s="33"/>
      <c r="G62" s="61" t="s">
        <v>98</v>
      </c>
      <c r="H62" s="62"/>
      <c r="I62" s="55"/>
      <c r="J62" s="53">
        <v>3</v>
      </c>
    </row>
    <row r="63" spans="1:10" ht="21" hidden="1" customHeight="1">
      <c r="A63" s="25" t="s">
        <v>21</v>
      </c>
      <c r="B63" s="13">
        <v>5</v>
      </c>
      <c r="C63" s="21"/>
      <c r="D63" s="15"/>
      <c r="E63" s="22"/>
      <c r="F63" s="33"/>
      <c r="G63" s="61" t="s">
        <v>98</v>
      </c>
      <c r="H63" s="62"/>
      <c r="I63" s="55"/>
      <c r="J63" s="53">
        <v>4</v>
      </c>
    </row>
    <row r="64" spans="1:10" ht="21" hidden="1" customHeight="1">
      <c r="A64" s="26"/>
      <c r="B64" s="27">
        <v>6</v>
      </c>
      <c r="C64" s="21"/>
      <c r="D64" s="15"/>
      <c r="E64" s="22"/>
      <c r="F64" s="33"/>
      <c r="G64" s="61"/>
      <c r="H64" s="62"/>
      <c r="I64" s="55"/>
      <c r="J64" s="53"/>
    </row>
    <row r="65" spans="1:10" ht="21" hidden="1" customHeight="1">
      <c r="A65" s="12"/>
      <c r="B65" s="27">
        <v>7</v>
      </c>
      <c r="C65" s="21"/>
      <c r="D65" s="15"/>
      <c r="E65" s="22"/>
      <c r="F65" s="33"/>
      <c r="G65" s="61"/>
      <c r="H65" s="62"/>
      <c r="I65" s="55"/>
      <c r="J65" s="53"/>
    </row>
    <row r="66" spans="1:10" ht="21" hidden="1" customHeight="1">
      <c r="A66" s="200" t="s">
        <v>105</v>
      </c>
      <c r="B66" s="27">
        <v>8</v>
      </c>
      <c r="C66" s="21"/>
      <c r="D66" s="15"/>
      <c r="E66" s="22"/>
      <c r="F66" s="33"/>
      <c r="G66" s="61"/>
      <c r="H66" s="62"/>
      <c r="I66" s="55"/>
      <c r="J66" s="53"/>
    </row>
    <row r="67" spans="1:10" ht="21" hidden="1" customHeight="1">
      <c r="A67" s="12"/>
      <c r="B67" s="27">
        <v>9</v>
      </c>
      <c r="C67" s="21"/>
      <c r="D67" s="15"/>
      <c r="E67" s="30"/>
      <c r="F67" s="33"/>
      <c r="G67" s="61"/>
      <c r="H67" s="62"/>
      <c r="I67" s="55"/>
      <c r="J67" s="53"/>
    </row>
    <row r="68" spans="1:10" ht="21" hidden="1" customHeight="1" thickBot="1">
      <c r="A68" s="173"/>
      <c r="B68" s="27">
        <v>10</v>
      </c>
      <c r="C68" s="21"/>
      <c r="D68" s="15"/>
      <c r="E68" s="22"/>
      <c r="F68" s="33"/>
      <c r="G68" s="61"/>
      <c r="H68" s="62"/>
      <c r="I68" s="55"/>
      <c r="J68" s="53"/>
    </row>
    <row r="69" spans="1:10" ht="21.75" hidden="1" customHeight="1">
      <c r="A69" s="29" t="s">
        <v>104</v>
      </c>
      <c r="B69" s="27">
        <v>11</v>
      </c>
      <c r="C69" s="21"/>
      <c r="D69" s="15"/>
      <c r="E69" s="22"/>
      <c r="F69" s="33"/>
      <c r="G69" s="61"/>
      <c r="H69" s="62"/>
      <c r="I69" s="55"/>
      <c r="J69" s="53"/>
    </row>
    <row r="70" spans="1:10" ht="21.75" hidden="1" customHeight="1">
      <c r="A70" s="26"/>
      <c r="B70" s="27">
        <v>12</v>
      </c>
      <c r="C70" s="21"/>
      <c r="D70" s="15"/>
      <c r="E70" s="22"/>
      <c r="F70" s="33"/>
      <c r="G70" s="61"/>
      <c r="H70" s="62"/>
      <c r="I70" s="30"/>
      <c r="J70" s="53"/>
    </row>
    <row r="71" spans="1:10" ht="21.75" hidden="1" customHeight="1">
      <c r="A71" s="31"/>
      <c r="B71" s="27">
        <v>13</v>
      </c>
      <c r="C71" s="21"/>
      <c r="D71" s="15"/>
      <c r="E71" s="22"/>
      <c r="F71" s="33"/>
      <c r="G71" s="61"/>
      <c r="H71" s="62"/>
      <c r="I71" s="30"/>
      <c r="J71" s="53"/>
    </row>
    <row r="72" spans="1:10" ht="21.75" hidden="1" customHeight="1">
      <c r="A72" s="34"/>
      <c r="B72" s="27">
        <v>14</v>
      </c>
      <c r="C72" s="21"/>
      <c r="D72" s="15"/>
      <c r="E72" s="22"/>
      <c r="F72" s="33"/>
      <c r="G72" s="61"/>
      <c r="H72" s="62"/>
      <c r="I72" s="30"/>
      <c r="J72" s="53"/>
    </row>
    <row r="73" spans="1:10" ht="21.75" hidden="1" customHeight="1">
      <c r="A73" s="34"/>
      <c r="B73" s="27">
        <v>15</v>
      </c>
      <c r="C73" s="21"/>
      <c r="D73" s="15"/>
      <c r="E73" s="22"/>
      <c r="F73" s="33"/>
      <c r="G73" s="61"/>
      <c r="H73" s="62"/>
      <c r="I73" s="30"/>
      <c r="J73" s="53"/>
    </row>
    <row r="74" spans="1:10" ht="21.75" hidden="1" customHeight="1" thickBot="1">
      <c r="A74" s="35"/>
      <c r="B74" s="36"/>
      <c r="C74" s="37"/>
      <c r="D74" s="38"/>
      <c r="E74" s="32"/>
      <c r="F74" s="33"/>
      <c r="G74" s="33"/>
      <c r="H74" s="33"/>
      <c r="I74" s="30"/>
      <c r="J74" s="53"/>
    </row>
    <row r="75" spans="1:10" ht="21" customHeight="1">
      <c r="A75" s="354"/>
      <c r="B75" s="354"/>
      <c r="C75" s="354"/>
      <c r="D75" s="354"/>
      <c r="E75" s="354"/>
      <c r="F75" s="354"/>
      <c r="G75" s="354"/>
      <c r="H75" s="354"/>
      <c r="I75" s="354"/>
      <c r="J75" s="354"/>
    </row>
    <row r="76" spans="1:10" ht="21.75" customHeight="1">
      <c r="A76" s="324"/>
      <c r="B76" s="221"/>
      <c r="C76" s="222"/>
      <c r="D76" s="221"/>
      <c r="E76" s="325"/>
      <c r="F76" s="185"/>
      <c r="G76" s="172"/>
      <c r="H76" s="172"/>
      <c r="I76" s="326"/>
      <c r="J76" s="265"/>
    </row>
    <row r="77" spans="1:10" ht="21.75" customHeight="1" thickBot="1">
      <c r="A77" s="4" t="s">
        <v>106</v>
      </c>
      <c r="B77" s="5"/>
      <c r="C77" s="6"/>
      <c r="D77" s="5"/>
      <c r="E77" s="7"/>
      <c r="F77" s="8"/>
      <c r="G77" s="8"/>
      <c r="H77" s="8"/>
      <c r="I77" s="8"/>
      <c r="J77" s="50"/>
    </row>
    <row r="78" spans="1:10" ht="21.75" customHeight="1">
      <c r="A78" s="9" t="s">
        <v>102</v>
      </c>
      <c r="B78" s="10" t="s">
        <v>1</v>
      </c>
      <c r="C78" s="11" t="s">
        <v>2</v>
      </c>
      <c r="D78" s="11" t="s">
        <v>3</v>
      </c>
      <c r="E78" s="778" t="s">
        <v>4</v>
      </c>
      <c r="F78" s="779"/>
      <c r="G78" s="779"/>
      <c r="H78" s="779"/>
      <c r="I78" s="780"/>
      <c r="J78" s="51" t="s">
        <v>5</v>
      </c>
    </row>
    <row r="79" spans="1:10" ht="21.75" customHeight="1">
      <c r="A79" s="12">
        <v>45619</v>
      </c>
      <c r="B79" s="13">
        <v>1</v>
      </c>
      <c r="C79" s="14">
        <v>0.39583333333333331</v>
      </c>
      <c r="D79" s="15">
        <v>31</v>
      </c>
      <c r="E79" s="16" t="s">
        <v>484</v>
      </c>
      <c r="F79" s="33">
        <v>0</v>
      </c>
      <c r="G79" s="61" t="s">
        <v>98</v>
      </c>
      <c r="H79" s="62">
        <v>1</v>
      </c>
      <c r="I79" s="52" t="s">
        <v>482</v>
      </c>
      <c r="J79" s="53">
        <v>32</v>
      </c>
    </row>
    <row r="80" spans="1:10" ht="21.75" customHeight="1">
      <c r="A80" s="20" t="str">
        <f>"（"&amp;TEXT(A79,"aaa")&amp;"）"</f>
        <v>（土）</v>
      </c>
      <c r="B80" s="13">
        <v>2</v>
      </c>
      <c r="C80" s="21">
        <v>0.43055555555555558</v>
      </c>
      <c r="D80" s="15">
        <v>32</v>
      </c>
      <c r="E80" s="22" t="s">
        <v>480</v>
      </c>
      <c r="F80" s="33">
        <v>0</v>
      </c>
      <c r="G80" s="647" t="s">
        <v>513</v>
      </c>
      <c r="H80" s="62">
        <v>0</v>
      </c>
      <c r="I80" s="55" t="s">
        <v>485</v>
      </c>
      <c r="J80" s="53">
        <v>31</v>
      </c>
    </row>
    <row r="81" spans="1:10" ht="21.75" customHeight="1">
      <c r="A81" s="23" t="s">
        <v>103</v>
      </c>
      <c r="B81" s="13">
        <v>3</v>
      </c>
      <c r="C81" s="21">
        <v>0.46527777777777773</v>
      </c>
      <c r="D81" s="15">
        <v>33</v>
      </c>
      <c r="E81" s="22" t="s">
        <v>479</v>
      </c>
      <c r="F81" s="33">
        <v>2</v>
      </c>
      <c r="G81" s="61" t="s">
        <v>98</v>
      </c>
      <c r="H81" s="62">
        <v>1</v>
      </c>
      <c r="I81" s="55" t="s">
        <v>142</v>
      </c>
      <c r="J81" s="53">
        <v>34</v>
      </c>
    </row>
    <row r="82" spans="1:10" ht="21" customHeight="1">
      <c r="A82" s="24" t="s">
        <v>326</v>
      </c>
      <c r="B82" s="13">
        <v>4</v>
      </c>
      <c r="C82" s="21">
        <v>0.5</v>
      </c>
      <c r="D82" s="15">
        <v>34</v>
      </c>
      <c r="E82" s="22" t="s">
        <v>483</v>
      </c>
      <c r="F82" s="33">
        <v>1</v>
      </c>
      <c r="G82" s="61" t="s">
        <v>98</v>
      </c>
      <c r="H82" s="62">
        <v>0</v>
      </c>
      <c r="I82" s="55" t="s">
        <v>157</v>
      </c>
      <c r="J82" s="53">
        <v>33</v>
      </c>
    </row>
    <row r="83" spans="1:10" ht="21.75" customHeight="1">
      <c r="A83" s="25" t="s">
        <v>21</v>
      </c>
      <c r="B83" s="13">
        <v>5</v>
      </c>
      <c r="C83" s="21">
        <v>0.5625</v>
      </c>
      <c r="D83" s="15">
        <v>35</v>
      </c>
      <c r="E83" s="22" t="s">
        <v>514</v>
      </c>
      <c r="F83" s="33">
        <v>3</v>
      </c>
      <c r="G83" s="61" t="s">
        <v>98</v>
      </c>
      <c r="H83" s="62">
        <v>0</v>
      </c>
      <c r="I83" s="55" t="s">
        <v>157</v>
      </c>
      <c r="J83" s="53">
        <v>36</v>
      </c>
    </row>
    <row r="84" spans="1:10" ht="21.75" customHeight="1">
      <c r="A84" s="322" t="s">
        <v>486</v>
      </c>
      <c r="B84" s="27">
        <v>6</v>
      </c>
      <c r="C84" s="21">
        <v>0.59722222222222221</v>
      </c>
      <c r="D84" s="15">
        <v>36</v>
      </c>
      <c r="E84" s="22" t="s">
        <v>137</v>
      </c>
      <c r="F84" s="33">
        <v>0</v>
      </c>
      <c r="G84" s="61"/>
      <c r="H84" s="62">
        <v>1</v>
      </c>
      <c r="I84" s="55" t="s">
        <v>136</v>
      </c>
      <c r="J84" s="53">
        <v>35</v>
      </c>
    </row>
    <row r="85" spans="1:10" ht="21.75" customHeight="1">
      <c r="A85" s="323" t="s">
        <v>485</v>
      </c>
      <c r="B85" s="27">
        <v>7</v>
      </c>
      <c r="C85" s="21"/>
      <c r="D85" s="15"/>
      <c r="E85" s="22"/>
      <c r="F85" s="33"/>
      <c r="G85" s="61"/>
      <c r="H85" s="62"/>
      <c r="I85" s="55"/>
      <c r="J85" s="53"/>
    </row>
    <row r="86" spans="1:10" ht="21.75" customHeight="1">
      <c r="A86" s="646" t="s">
        <v>512</v>
      </c>
      <c r="B86" s="27">
        <v>8</v>
      </c>
      <c r="C86" s="21"/>
      <c r="D86" s="15"/>
      <c r="E86" s="22"/>
      <c r="F86" s="33"/>
      <c r="G86" s="61"/>
      <c r="H86" s="62"/>
      <c r="I86" s="55"/>
      <c r="J86" s="53"/>
    </row>
    <row r="87" spans="1:10" ht="21.75" customHeight="1">
      <c r="A87" s="323" t="s">
        <v>487</v>
      </c>
      <c r="B87" s="27">
        <v>9</v>
      </c>
      <c r="C87" s="21"/>
      <c r="D87" s="15"/>
      <c r="E87" s="30"/>
      <c r="F87" s="33"/>
      <c r="G87" s="61"/>
      <c r="H87" s="62"/>
      <c r="I87" s="55"/>
      <c r="J87" s="53"/>
    </row>
    <row r="88" spans="1:10" ht="21.75" customHeight="1" thickBot="1">
      <c r="A88" s="451"/>
      <c r="B88" s="27">
        <v>10</v>
      </c>
      <c r="C88" s="21"/>
      <c r="D88" s="15"/>
      <c r="E88" s="22"/>
      <c r="F88" s="33"/>
      <c r="G88" s="61"/>
      <c r="H88" s="62"/>
      <c r="I88" s="55"/>
      <c r="J88" s="53"/>
    </row>
    <row r="89" spans="1:10" ht="21.75" customHeight="1">
      <c r="A89" s="29" t="s">
        <v>104</v>
      </c>
      <c r="B89" s="27">
        <v>11</v>
      </c>
      <c r="C89" s="21"/>
      <c r="D89" s="15"/>
      <c r="E89" s="22"/>
      <c r="F89" s="33"/>
      <c r="G89" s="61"/>
      <c r="H89" s="62"/>
      <c r="I89" s="55"/>
      <c r="J89" s="53"/>
    </row>
    <row r="90" spans="1:10" ht="21.75" customHeight="1" thickBot="1">
      <c r="A90" s="26" t="s">
        <v>478</v>
      </c>
      <c r="B90" s="27">
        <v>12</v>
      </c>
      <c r="C90" s="21"/>
      <c r="D90" s="15"/>
      <c r="E90" s="22"/>
      <c r="F90" s="33"/>
      <c r="G90" s="61"/>
      <c r="H90" s="62"/>
      <c r="I90" s="30"/>
      <c r="J90" s="59"/>
    </row>
    <row r="91" spans="1:10" ht="21.75" customHeight="1" thickBot="1">
      <c r="A91" s="35"/>
      <c r="B91" s="36"/>
      <c r="C91" s="37"/>
      <c r="D91" s="38"/>
      <c r="E91" s="32"/>
      <c r="F91" s="49"/>
      <c r="G91" s="49"/>
      <c r="H91" s="49"/>
      <c r="I91" s="58"/>
      <c r="J91" s="59"/>
    </row>
    <row r="92" spans="1:10" ht="21.75" customHeight="1"/>
    <row r="93" spans="1:10" ht="21.75" customHeight="1"/>
    <row r="94" spans="1:10" ht="21.75" customHeight="1"/>
    <row r="95" spans="1:10" ht="21.75" hidden="1" customHeight="1"/>
    <row r="96" spans="1:10" ht="21" hidden="1" customHeight="1"/>
    <row r="97" spans="1:10" ht="18" hidden="1" customHeight="1"/>
    <row r="98" spans="1:10" ht="18" hidden="1" customHeight="1"/>
    <row r="99" spans="1:10" ht="18" hidden="1" customHeight="1"/>
    <row r="100" spans="1:10" ht="21.75" hidden="1" customHeight="1">
      <c r="A100" s="24"/>
      <c r="B100" s="13">
        <v>34</v>
      </c>
      <c r="C100" s="21"/>
      <c r="D100" s="45"/>
      <c r="E100" s="279"/>
      <c r="F100" s="17"/>
      <c r="G100" s="18"/>
      <c r="H100" s="19"/>
      <c r="I100" s="280"/>
      <c r="J100" s="53">
        <v>3</v>
      </c>
    </row>
    <row r="101" spans="1:10" ht="21" hidden="1" customHeight="1">
      <c r="A101" s="25" t="s">
        <v>21</v>
      </c>
      <c r="B101" s="13">
        <v>35</v>
      </c>
      <c r="C101" s="21"/>
      <c r="D101" s="47"/>
      <c r="E101" s="279"/>
      <c r="F101" s="17"/>
      <c r="G101" s="18"/>
      <c r="H101" s="19"/>
      <c r="I101" s="280"/>
      <c r="J101" s="53">
        <v>6</v>
      </c>
    </row>
    <row r="102" spans="1:10" ht="21.75" hidden="1" customHeight="1">
      <c r="A102" s="26"/>
      <c r="B102" s="27">
        <v>36</v>
      </c>
      <c r="C102" s="21"/>
      <c r="D102" s="45"/>
      <c r="E102" s="279"/>
      <c r="F102" s="17"/>
      <c r="G102" s="18"/>
      <c r="H102" s="19"/>
      <c r="I102" s="280"/>
      <c r="J102" s="53">
        <v>5</v>
      </c>
    </row>
    <row r="103" spans="1:10" ht="21.75" hidden="1" customHeight="1">
      <c r="A103" s="12"/>
      <c r="B103" s="27">
        <v>37</v>
      </c>
      <c r="C103" s="21"/>
      <c r="D103" s="45"/>
      <c r="E103" s="22"/>
      <c r="F103" s="17"/>
      <c r="G103" s="18"/>
      <c r="H103" s="19"/>
      <c r="I103" s="55"/>
      <c r="J103" s="53"/>
    </row>
    <row r="104" spans="1:10" ht="21.75" hidden="1" customHeight="1" thickBot="1">
      <c r="A104" s="28"/>
      <c r="B104" s="27">
        <v>38</v>
      </c>
      <c r="C104" s="21"/>
      <c r="D104" s="45"/>
      <c r="E104" s="22"/>
      <c r="F104" s="17"/>
      <c r="G104" s="18"/>
      <c r="H104" s="19"/>
      <c r="I104" s="55"/>
      <c r="J104" s="53"/>
    </row>
    <row r="105" spans="1:10" ht="21.75" hidden="1" customHeight="1">
      <c r="A105" s="29" t="s">
        <v>104</v>
      </c>
      <c r="B105" s="27">
        <v>9</v>
      </c>
      <c r="C105" s="21"/>
      <c r="D105" s="45"/>
      <c r="E105" s="30"/>
      <c r="F105" s="17"/>
      <c r="G105" s="18"/>
      <c r="H105" s="19"/>
      <c r="I105" s="55"/>
      <c r="J105" s="53"/>
    </row>
    <row r="106" spans="1:10" ht="21.75" hidden="1" customHeight="1">
      <c r="A106" s="26"/>
      <c r="B106" s="27">
        <v>10</v>
      </c>
      <c r="C106" s="21"/>
      <c r="D106" s="45"/>
      <c r="E106" s="22"/>
      <c r="F106" s="17"/>
      <c r="G106" s="18" t="s">
        <v>98</v>
      </c>
      <c r="H106" s="19"/>
      <c r="I106" s="55"/>
      <c r="J106" s="53"/>
    </row>
    <row r="107" spans="1:10" ht="21.75" hidden="1" customHeight="1">
      <c r="A107" s="34"/>
      <c r="B107" s="27">
        <v>11</v>
      </c>
      <c r="C107" s="21"/>
      <c r="D107" s="45"/>
      <c r="E107" s="22"/>
      <c r="F107" s="17"/>
      <c r="G107" s="18" t="s">
        <v>98</v>
      </c>
      <c r="H107" s="19"/>
      <c r="I107" s="55"/>
      <c r="J107" s="53"/>
    </row>
    <row r="108" spans="1:10" ht="21.75" hidden="1" customHeight="1" thickBot="1">
      <c r="A108" s="35"/>
      <c r="B108" s="36"/>
      <c r="C108" s="37"/>
      <c r="D108" s="38"/>
      <c r="E108" s="32"/>
      <c r="F108" s="49"/>
      <c r="G108" s="49"/>
      <c r="H108" s="49"/>
      <c r="I108" s="58"/>
      <c r="J108" s="59"/>
    </row>
    <row r="109" spans="1:10" ht="21.75" hidden="1" customHeight="1">
      <c r="A109" s="12"/>
      <c r="B109" s="27"/>
      <c r="C109" s="48"/>
      <c r="D109" s="45"/>
      <c r="E109" s="30"/>
      <c r="F109" s="17"/>
      <c r="G109" s="18" t="s">
        <v>98</v>
      </c>
      <c r="H109" s="19"/>
      <c r="I109" s="30"/>
      <c r="J109" s="53"/>
    </row>
    <row r="110" spans="1:10" ht="21.75" hidden="1" customHeight="1" thickBot="1">
      <c r="A110" s="28"/>
      <c r="B110" s="27"/>
      <c r="C110" s="21"/>
      <c r="D110" s="45"/>
      <c r="E110" s="30"/>
      <c r="F110" s="17"/>
      <c r="G110" s="18" t="s">
        <v>98</v>
      </c>
      <c r="H110" s="19"/>
      <c r="I110" s="30"/>
      <c r="J110" s="53"/>
    </row>
    <row r="111" spans="1:10" ht="21.75" hidden="1" customHeight="1">
      <c r="A111" s="29" t="s">
        <v>104</v>
      </c>
      <c r="B111" s="27"/>
      <c r="C111" s="21"/>
      <c r="D111" s="45"/>
      <c r="E111" s="30"/>
      <c r="F111" s="17"/>
      <c r="G111" s="18" t="s">
        <v>98</v>
      </c>
      <c r="H111" s="19"/>
      <c r="I111" s="30"/>
      <c r="J111" s="53"/>
    </row>
    <row r="112" spans="1:10" ht="21.75" hidden="1" customHeight="1">
      <c r="A112" s="26"/>
      <c r="B112" s="27"/>
      <c r="C112" s="21"/>
      <c r="D112" s="45"/>
      <c r="E112" s="30"/>
      <c r="F112" s="17"/>
      <c r="G112" s="18" t="s">
        <v>98</v>
      </c>
      <c r="H112" s="19"/>
      <c r="I112" s="30"/>
      <c r="J112" s="53"/>
    </row>
    <row r="113" spans="1:10" ht="21.75" hidden="1" customHeight="1">
      <c r="A113" s="34"/>
      <c r="B113" s="27"/>
      <c r="C113" s="21"/>
      <c r="D113" s="45"/>
      <c r="E113" s="30"/>
      <c r="F113" s="17"/>
      <c r="G113" s="18" t="s">
        <v>98</v>
      </c>
      <c r="H113" s="19"/>
      <c r="I113" s="30"/>
      <c r="J113" s="53"/>
    </row>
    <row r="114" spans="1:10" ht="21.75" hidden="1" customHeight="1" thickBot="1">
      <c r="A114" s="35"/>
      <c r="B114" s="36"/>
      <c r="C114" s="37"/>
      <c r="D114" s="38"/>
      <c r="E114" s="58"/>
      <c r="F114" s="49"/>
      <c r="G114" s="49"/>
      <c r="H114" s="49"/>
      <c r="I114" s="58"/>
      <c r="J114" s="59"/>
    </row>
    <row r="115" spans="1:10" ht="21" hidden="1" customHeight="1"/>
  </sheetData>
  <mergeCells count="8">
    <mergeCell ref="A57:J57"/>
    <mergeCell ref="E58:I58"/>
    <mergeCell ref="E78:I78"/>
    <mergeCell ref="A1:J1"/>
    <mergeCell ref="B3:D3"/>
    <mergeCell ref="E4:I4"/>
    <mergeCell ref="E22:I22"/>
    <mergeCell ref="E40:I40"/>
  </mergeCells>
  <phoneticPr fontId="36"/>
  <printOptions horizontalCentered="1"/>
  <pageMargins left="0.23622047244094499" right="0.23622047244094499" top="0.74803149606299202" bottom="0.74803149606299202" header="0.31496062992126" footer="0.31496062992126"/>
  <pageSetup paperSize="9" scale="76" firstPageNumber="4294963191" orientation="portrait" useFirstPageNumber="1" r:id="rId1"/>
  <headerFooter alignWithMargins="0"/>
  <rowBreaks count="2" manualBreakCount="2">
    <brk id="29" max="9" man="1"/>
    <brk id="7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全日程</vt:lpstr>
      <vt:lpstr>Sheet1</vt:lpstr>
      <vt:lpstr>綜合予定</vt:lpstr>
      <vt:lpstr>1年以下_表</vt:lpstr>
      <vt:lpstr>1年以下_日程</vt:lpstr>
      <vt:lpstr>2年以下_表 </vt:lpstr>
      <vt:lpstr>2以下_日程</vt:lpstr>
      <vt:lpstr>3年以下_表</vt:lpstr>
      <vt:lpstr>3以下_日程</vt:lpstr>
      <vt:lpstr>4年以下_表</vt:lpstr>
      <vt:lpstr>4以下_日程</vt:lpstr>
      <vt:lpstr>6年以下_表</vt:lpstr>
      <vt:lpstr>6以下_日程 </vt:lpstr>
      <vt:lpstr>選手権_表</vt:lpstr>
      <vt:lpstr>選手権_日程</vt:lpstr>
      <vt:lpstr>最終日_日程</vt:lpstr>
      <vt:lpstr>選手権　6以下確認</vt:lpstr>
      <vt:lpstr>'2以下_日程'!Print_Area</vt:lpstr>
      <vt:lpstr>'2年以下_表 '!Print_Area</vt:lpstr>
      <vt:lpstr>'3以下_日程'!Print_Area</vt:lpstr>
      <vt:lpstr>'3年以下_表'!Print_Area</vt:lpstr>
      <vt:lpstr>'4以下_日程'!Print_Area</vt:lpstr>
      <vt:lpstr>'4年以下_表'!Print_Area</vt:lpstr>
      <vt:lpstr>'6以下_日程 '!Print_Area</vt:lpstr>
      <vt:lpstr>'6年以下_表'!Print_Area</vt:lpstr>
      <vt:lpstr>最終日_日程!Print_Area</vt:lpstr>
      <vt:lpstr>選手権_日程!Print_Area</vt:lpstr>
      <vt:lpstr>選手権_表!Print_Area</vt:lpstr>
      <vt:lpstr>全日程!Print_Area</vt:lpstr>
      <vt:lpstr>'2以下_日程'!Print_Titles</vt:lpstr>
      <vt:lpstr>'3以下_日程'!Print_Titles</vt:lpstr>
      <vt:lpstr>'4以下_日程'!Print_Titles</vt:lpstr>
      <vt:lpstr>'6以下_日程 '!Print_Titles</vt:lpstr>
      <vt:lpstr>選手権_日程!Print_Titles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肥田 厚</cp:lastModifiedBy>
  <cp:lastPrinted>2024-10-07T03:58:30Z</cp:lastPrinted>
  <dcterms:created xsi:type="dcterms:W3CDTF">2017-03-08T12:10:00Z</dcterms:created>
  <dcterms:modified xsi:type="dcterms:W3CDTF">2024-12-16T23:11:06Z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