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聖ヶ丘\2025\秋季大会\オフィシャル\"/>
    </mc:Choice>
  </mc:AlternateContent>
  <bookViews>
    <workbookView xWindow="0" yWindow="0" windowWidth="28800" windowHeight="12090" tabRatio="885" firstSheet="1" activeTab="13"/>
  </bookViews>
  <sheets>
    <sheet name="全日程" sheetId="48" state="hidden" r:id="rId1"/>
    <sheet name="予定表" sheetId="84" r:id="rId2"/>
    <sheet name="1年以下_表" sheetId="85" r:id="rId3"/>
    <sheet name="1年以下_日程" sheetId="86" r:id="rId4"/>
    <sheet name="2年以下_表 " sheetId="70" r:id="rId5"/>
    <sheet name="2以下_日程" sheetId="79" r:id="rId6"/>
    <sheet name="3年以下_表" sheetId="71" r:id="rId7"/>
    <sheet name="3以下_日程" sheetId="76" r:id="rId8"/>
    <sheet name="4年以下_表" sheetId="72" r:id="rId9"/>
    <sheet name="4以下_日程" sheetId="75" r:id="rId10"/>
    <sheet name="6年以下_表" sheetId="73" r:id="rId11"/>
    <sheet name="6以下_日程 " sheetId="77" r:id="rId12"/>
    <sheet name="選手権_表" sheetId="74" r:id="rId13"/>
    <sheet name="選手権_日程" sheetId="78" r:id="rId14"/>
    <sheet name="最終日_日程" sheetId="80" r:id="rId15"/>
  </sheets>
  <definedNames>
    <definedName name="_xlnm.Print_Area" localSheetId="2">'1年以下_表'!$A$1:$AT$33</definedName>
    <definedName name="_xlnm.Print_Area" localSheetId="5">'2以下_日程'!$A$1:$J$100</definedName>
    <definedName name="_xlnm.Print_Area" localSheetId="4">'2年以下_表 '!$A$1:$BB$14</definedName>
    <definedName name="_xlnm.Print_Area" localSheetId="7">'3以下_日程'!$A$1:$J$96</definedName>
    <definedName name="_xlnm.Print_Area" localSheetId="6">'3年以下_表'!$A$1:$AV$40</definedName>
    <definedName name="_xlnm.Print_Area" localSheetId="9">'4以下_日程'!$A$1:$K$109</definedName>
    <definedName name="_xlnm.Print_Area" localSheetId="8">'4年以下_表'!$A$1:$BB$42</definedName>
    <definedName name="_xlnm.Print_Area" localSheetId="11">'6以下_日程 '!$A$1:$J$81</definedName>
    <definedName name="_xlnm.Print_Area" localSheetId="10">'6年以下_表'!$A$1:$AV$36</definedName>
    <definedName name="_xlnm.Print_Area" localSheetId="14">最終日_日程!$A$1:$J$31</definedName>
    <definedName name="_xlnm.Print_Area" localSheetId="13">選手権_日程!$A$1:$J$148</definedName>
    <definedName name="_xlnm.Print_Area" localSheetId="12">選手権_表!$A$1:$BE$15</definedName>
    <definedName name="_xlnm.Print_Area" localSheetId="0">全日程!$A$1:$J$42</definedName>
    <definedName name="_xlnm.Print_Titles" localSheetId="5">'2以下_日程'!$1:$3</definedName>
    <definedName name="_xlnm.Print_Titles" localSheetId="7">'3以下_日程'!$1:$3</definedName>
    <definedName name="_xlnm.Print_Titles" localSheetId="9">'4以下_日程'!$1:$3</definedName>
    <definedName name="_xlnm.Print_Titles" localSheetId="11">'6以下_日程 '!$1:$2</definedName>
    <definedName name="_xlnm.Print_Titles" localSheetId="14">最終日_日程!$1:$2</definedName>
    <definedName name="_xlnm.Print_Titles" localSheetId="13">選手権_日程!$1:$3</definedName>
    <definedName name="_xlnm.Print_Titles" localSheetId="0">全日程!#REF!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2" i="74" l="1"/>
  <c r="AF12" i="74"/>
  <c r="AE12" i="74"/>
  <c r="AG11" i="74"/>
  <c r="AF11" i="74"/>
  <c r="AE11" i="74"/>
  <c r="AG10" i="74"/>
  <c r="AF10" i="74"/>
  <c r="AH10" i="74" s="1"/>
  <c r="AE10" i="74"/>
  <c r="AG9" i="74"/>
  <c r="AH9" i="74" s="1"/>
  <c r="AF9" i="74"/>
  <c r="AE9" i="74"/>
  <c r="AG8" i="74"/>
  <c r="AF8" i="74"/>
  <c r="AH8" i="74" s="1"/>
  <c r="AE8" i="74"/>
  <c r="AG7" i="74"/>
  <c r="AF7" i="74"/>
  <c r="AE7" i="74"/>
  <c r="AG6" i="74"/>
  <c r="AF6" i="74"/>
  <c r="AH6" i="74" s="1"/>
  <c r="AE6" i="74"/>
  <c r="AG5" i="74"/>
  <c r="AF5" i="74"/>
  <c r="AH5" i="74" s="1"/>
  <c r="AE5" i="74"/>
  <c r="AG4" i="74"/>
  <c r="AF4" i="74"/>
  <c r="AE4" i="74"/>
  <c r="AB3" i="74"/>
  <c r="Y3" i="74"/>
  <c r="V3" i="74"/>
  <c r="S3" i="74"/>
  <c r="P3" i="74"/>
  <c r="M3" i="74"/>
  <c r="J3" i="74"/>
  <c r="G3" i="74"/>
  <c r="D3" i="74"/>
  <c r="A64" i="78"/>
  <c r="AH4" i="74" l="1"/>
  <c r="AH7" i="74"/>
  <c r="AH12" i="74"/>
  <c r="AH11" i="74"/>
  <c r="A97" i="75"/>
  <c r="A67" i="77"/>
  <c r="A85" i="76"/>
  <c r="A94" i="78"/>
  <c r="A52" i="77"/>
  <c r="A54" i="79"/>
  <c r="A69" i="79"/>
  <c r="A79" i="78" l="1"/>
  <c r="A54" i="86" l="1"/>
  <c r="A53" i="75"/>
  <c r="A70" i="76"/>
  <c r="A66" i="75"/>
  <c r="A68" i="86"/>
  <c r="A39" i="86"/>
  <c r="A21" i="86"/>
  <c r="A6" i="86"/>
  <c r="A55" i="76"/>
  <c r="A38" i="76"/>
  <c r="A23" i="76"/>
  <c r="A38" i="75"/>
  <c r="A20" i="75"/>
  <c r="A5" i="75"/>
  <c r="A19" i="80"/>
  <c r="A49" i="78"/>
  <c r="A34" i="78"/>
  <c r="A20" i="78"/>
  <c r="A5" i="78"/>
  <c r="A37" i="77"/>
  <c r="A22" i="77"/>
  <c r="U9" i="72"/>
  <c r="V9" i="72" s="1"/>
  <c r="T9" i="72"/>
  <c r="S9" i="72"/>
  <c r="U8" i="72"/>
  <c r="V8" i="72" s="1"/>
  <c r="T8" i="72"/>
  <c r="S8" i="72"/>
  <c r="U7" i="72"/>
  <c r="T7" i="72"/>
  <c r="V7" i="72"/>
  <c r="S7" i="72"/>
  <c r="U6" i="72"/>
  <c r="T6" i="72"/>
  <c r="V6" i="72"/>
  <c r="S6" i="72"/>
  <c r="U5" i="72"/>
  <c r="T5" i="72"/>
  <c r="V5" i="72"/>
  <c r="S5" i="72"/>
  <c r="P4" i="72"/>
  <c r="M4" i="72"/>
  <c r="J4" i="72"/>
  <c r="G4" i="72"/>
  <c r="D4" i="72"/>
  <c r="X17" i="72"/>
  <c r="W17" i="72"/>
  <c r="Y17" i="72"/>
  <c r="V17" i="72"/>
  <c r="X16" i="72"/>
  <c r="W16" i="72"/>
  <c r="V16" i="72"/>
  <c r="X15" i="72"/>
  <c r="W15" i="72"/>
  <c r="V15" i="72"/>
  <c r="X14" i="72"/>
  <c r="W14" i="72"/>
  <c r="V14" i="72"/>
  <c r="X13" i="72"/>
  <c r="W13" i="72"/>
  <c r="Y13" i="72" s="1"/>
  <c r="V13" i="72"/>
  <c r="X12" i="72"/>
  <c r="W12" i="72"/>
  <c r="Y12" i="72" s="1"/>
  <c r="V12" i="72"/>
  <c r="S11" i="72"/>
  <c r="P11" i="72"/>
  <c r="M11" i="72"/>
  <c r="J11" i="72"/>
  <c r="G11" i="72"/>
  <c r="D11" i="72"/>
  <c r="AB6" i="71"/>
  <c r="AC6" i="71"/>
  <c r="AD6" i="71"/>
  <c r="AB7" i="71"/>
  <c r="AC7" i="71"/>
  <c r="AD7" i="71"/>
  <c r="AB8" i="71"/>
  <c r="AC8" i="71"/>
  <c r="AE8" i="71" s="1"/>
  <c r="AD8" i="71"/>
  <c r="AB9" i="71"/>
  <c r="AC9" i="71"/>
  <c r="AD9" i="71"/>
  <c r="AB10" i="71"/>
  <c r="AC10" i="71"/>
  <c r="AD10" i="71"/>
  <c r="AB11" i="71"/>
  <c r="AC11" i="71"/>
  <c r="AD11" i="71"/>
  <c r="AB12" i="71"/>
  <c r="AC12" i="71"/>
  <c r="AD12" i="71"/>
  <c r="AD5" i="71"/>
  <c r="AC5" i="71"/>
  <c r="A39" i="79"/>
  <c r="A85" i="79"/>
  <c r="A21" i="79"/>
  <c r="Y4" i="70"/>
  <c r="V4" i="70"/>
  <c r="S4" i="70"/>
  <c r="P4" i="70"/>
  <c r="M4" i="70"/>
  <c r="J4" i="70"/>
  <c r="G4" i="70"/>
  <c r="AB6" i="70"/>
  <c r="AC6" i="70"/>
  <c r="AD6" i="70"/>
  <c r="AB7" i="70"/>
  <c r="AC7" i="70"/>
  <c r="AD7" i="70"/>
  <c r="AB8" i="70"/>
  <c r="AC8" i="70"/>
  <c r="AD8" i="70"/>
  <c r="AB9" i="70"/>
  <c r="AC9" i="70"/>
  <c r="AD9" i="70"/>
  <c r="AE9" i="70" s="1"/>
  <c r="AB10" i="70"/>
  <c r="AC10" i="70"/>
  <c r="AD10" i="70"/>
  <c r="AB11" i="70"/>
  <c r="AC11" i="70"/>
  <c r="AD11" i="70"/>
  <c r="AB12" i="70"/>
  <c r="AC12" i="70"/>
  <c r="AD12" i="70"/>
  <c r="AC5" i="70"/>
  <c r="AD5" i="70"/>
  <c r="AB5" i="70"/>
  <c r="U6" i="85"/>
  <c r="U7" i="85"/>
  <c r="U8" i="85"/>
  <c r="U9" i="85"/>
  <c r="U5" i="85"/>
  <c r="T6" i="85"/>
  <c r="V6" i="85" s="1"/>
  <c r="T7" i="85"/>
  <c r="T8" i="85"/>
  <c r="V8" i="85" s="1"/>
  <c r="T9" i="85"/>
  <c r="V9" i="85" s="1"/>
  <c r="T5" i="85"/>
  <c r="U16" i="85"/>
  <c r="T16" i="85"/>
  <c r="V16" i="85" s="1"/>
  <c r="S16" i="85"/>
  <c r="U15" i="85"/>
  <c r="T15" i="85"/>
  <c r="S15" i="85"/>
  <c r="U14" i="85"/>
  <c r="T14" i="85"/>
  <c r="V14" i="85" s="1"/>
  <c r="S14" i="85"/>
  <c r="U13" i="85"/>
  <c r="T13" i="85"/>
  <c r="S13" i="85"/>
  <c r="U12" i="85"/>
  <c r="T12" i="85"/>
  <c r="V12" i="85" s="1"/>
  <c r="S12" i="85"/>
  <c r="P11" i="85"/>
  <c r="M11" i="85"/>
  <c r="J11" i="85"/>
  <c r="G11" i="85"/>
  <c r="D11" i="85"/>
  <c r="S9" i="85"/>
  <c r="S8" i="85"/>
  <c r="S7" i="85"/>
  <c r="S6" i="85"/>
  <c r="S5" i="85"/>
  <c r="P4" i="85"/>
  <c r="M4" i="85"/>
  <c r="J4" i="85"/>
  <c r="G4" i="85"/>
  <c r="D4" i="85"/>
  <c r="Y14" i="72"/>
  <c r="Y15" i="72"/>
  <c r="A83" i="75"/>
  <c r="AB5" i="71"/>
  <c r="Y4" i="73"/>
  <c r="V4" i="73"/>
  <c r="S4" i="73"/>
  <c r="P4" i="73"/>
  <c r="M4" i="73"/>
  <c r="J4" i="73"/>
  <c r="G4" i="73"/>
  <c r="D4" i="73"/>
  <c r="Y4" i="71"/>
  <c r="V4" i="71"/>
  <c r="S4" i="71"/>
  <c r="P4" i="71"/>
  <c r="M4" i="71"/>
  <c r="J4" i="71"/>
  <c r="G4" i="71"/>
  <c r="D4" i="71"/>
  <c r="D4" i="70"/>
  <c r="AB6" i="73"/>
  <c r="AC6" i="73"/>
  <c r="AD6" i="73"/>
  <c r="AB7" i="73"/>
  <c r="AC7" i="73"/>
  <c r="AD7" i="73"/>
  <c r="AE7" i="73" s="1"/>
  <c r="AB8" i="73"/>
  <c r="AC8" i="73"/>
  <c r="AD8" i="73"/>
  <c r="AB9" i="73"/>
  <c r="AC9" i="73"/>
  <c r="AD9" i="73"/>
  <c r="AB10" i="73"/>
  <c r="AC10" i="73"/>
  <c r="AD10" i="73"/>
  <c r="AE10" i="73" s="1"/>
  <c r="AB11" i="73"/>
  <c r="AC11" i="73"/>
  <c r="AD11" i="73"/>
  <c r="AB12" i="73"/>
  <c r="AC12" i="73"/>
  <c r="AD12" i="73"/>
  <c r="AC5" i="73"/>
  <c r="A6" i="79"/>
  <c r="A6" i="76"/>
  <c r="A5" i="77"/>
  <c r="AD5" i="73"/>
  <c r="AB5" i="73"/>
  <c r="CB4" i="73"/>
  <c r="CE4" i="73"/>
  <c r="CH4" i="73"/>
  <c r="CK4" i="73"/>
  <c r="CN4" i="73"/>
  <c r="CQ5" i="73"/>
  <c r="CR5" i="73"/>
  <c r="CS5" i="73"/>
  <c r="CQ6" i="73"/>
  <c r="CR6" i="73"/>
  <c r="CS6" i="73"/>
  <c r="CT6" i="73"/>
  <c r="CQ7" i="73"/>
  <c r="CR7" i="73"/>
  <c r="CS7" i="73"/>
  <c r="CQ8" i="73"/>
  <c r="CR8" i="73"/>
  <c r="CS8" i="73"/>
  <c r="CQ9" i="73"/>
  <c r="CR9" i="73"/>
  <c r="CS9" i="73"/>
  <c r="A5" i="80"/>
  <c r="A37" i="48"/>
  <c r="A14" i="48"/>
  <c r="A3" i="48"/>
  <c r="AE12" i="71"/>
  <c r="AE11" i="71"/>
  <c r="CT5" i="73"/>
  <c r="CT8" i="73"/>
  <c r="CT9" i="73"/>
  <c r="CT7" i="73"/>
  <c r="AE5" i="71"/>
  <c r="AE5" i="70"/>
  <c r="AE9" i="71"/>
  <c r="AE10" i="71"/>
  <c r="Y16" i="72"/>
  <c r="AE6" i="70" l="1"/>
  <c r="AE8" i="70"/>
  <c r="AE10" i="70"/>
  <c r="AE12" i="70"/>
  <c r="AE11" i="73"/>
  <c r="AE12" i="73"/>
  <c r="AE9" i="73"/>
  <c r="AE6" i="71"/>
  <c r="AE7" i="71"/>
  <c r="AE5" i="73"/>
  <c r="AE6" i="73"/>
  <c r="AE8" i="73"/>
  <c r="AE7" i="70"/>
  <c r="AE11" i="70"/>
  <c r="V15" i="85"/>
  <c r="V5" i="85"/>
  <c r="V13" i="85"/>
  <c r="V7" i="85"/>
</calcChain>
</file>

<file path=xl/sharedStrings.xml><?xml version="1.0" encoding="utf-8"?>
<sst xmlns="http://schemas.openxmlformats.org/spreadsheetml/2006/main" count="1948" uniqueCount="331">
  <si>
    <t>6年以下</t>
  </si>
  <si>
    <t>No．</t>
  </si>
  <si>
    <t>キックオフ</t>
  </si>
  <si>
    <t>区分</t>
  </si>
  <si>
    <t>対　　戦　　カ　　ー　　ド</t>
  </si>
  <si>
    <t>審　　判</t>
  </si>
  <si>
    <t>6A</t>
  </si>
  <si>
    <t>鶴牧Ｆ</t>
  </si>
  <si>
    <t>－</t>
  </si>
  <si>
    <t>北貝取Ｂ</t>
  </si>
  <si>
    <t>2の両者</t>
  </si>
  <si>
    <t>鶴牧Ｅ</t>
  </si>
  <si>
    <t>東寺方Ｂ</t>
  </si>
  <si>
    <t>3の両者</t>
  </si>
  <si>
    <t>会場(SEISEKI)</t>
  </si>
  <si>
    <t>鶴牧Ｂ</t>
  </si>
  <si>
    <t>永山Ｂ</t>
  </si>
  <si>
    <t>第一小</t>
  </si>
  <si>
    <t>鶴牧D</t>
  </si>
  <si>
    <t>A２</t>
  </si>
  <si>
    <t>5の両者</t>
  </si>
  <si>
    <t>当番チーム</t>
  </si>
  <si>
    <t>SEISEKIＢ</t>
  </si>
  <si>
    <t>多摩B</t>
  </si>
  <si>
    <t>4の両者</t>
  </si>
  <si>
    <t>1～5 鶴牧Ｂ</t>
  </si>
  <si>
    <t>６１の勝者</t>
  </si>
  <si>
    <t>６２の勝者</t>
  </si>
  <si>
    <t>7の両者</t>
  </si>
  <si>
    <t>6～8 下記</t>
  </si>
  <si>
    <t>６３の勝者</t>
  </si>
  <si>
    <t>６４の勝者</t>
  </si>
  <si>
    <t>6の両者</t>
  </si>
  <si>
    <t>（61・62・63・64の勝者）</t>
  </si>
  <si>
    <t>６５の敗者</t>
  </si>
  <si>
    <t>６６の敗者</t>
  </si>
  <si>
    <t>6・7の勝者</t>
  </si>
  <si>
    <t>選手権</t>
  </si>
  <si>
    <t>Ｓ32</t>
  </si>
  <si>
    <t>聖ヶ丘A</t>
  </si>
  <si>
    <t>トヨニＡ</t>
  </si>
  <si>
    <t>２の両者</t>
  </si>
  <si>
    <t>Ｓ52</t>
  </si>
  <si>
    <t>東寺方A</t>
  </si>
  <si>
    <t>17多摩Ａ</t>
  </si>
  <si>
    <t>１の両者</t>
  </si>
  <si>
    <t>会場(東寺方)</t>
  </si>
  <si>
    <t>要コートサイズ変更</t>
  </si>
  <si>
    <t>東寺方小</t>
  </si>
  <si>
    <t>2年以下</t>
  </si>
  <si>
    <t>２年以下決勝トーナメント</t>
  </si>
  <si>
    <t>～</t>
  </si>
  <si>
    <t>トヨニ</t>
  </si>
  <si>
    <t>２年以下</t>
  </si>
  <si>
    <t>２Ｂ</t>
  </si>
  <si>
    <t>落合Ａ</t>
  </si>
  <si>
    <t>多摩Ａ</t>
  </si>
  <si>
    <t>(日)</t>
  </si>
  <si>
    <t>聖ヶ丘Ａ</t>
  </si>
  <si>
    <t>SEISEKI Ａ</t>
  </si>
  <si>
    <t>B4</t>
  </si>
  <si>
    <t>４の両者</t>
  </si>
  <si>
    <t>B2</t>
  </si>
  <si>
    <t>東寺方Ａ</t>
  </si>
  <si>
    <t>３の両者</t>
  </si>
  <si>
    <t>鶴牧Ａ</t>
  </si>
  <si>
    <t>B3</t>
  </si>
  <si>
    <t>６の両者</t>
  </si>
  <si>
    <t>1～3 SEISEKI A</t>
  </si>
  <si>
    <t>17多摩・二小</t>
  </si>
  <si>
    <t>B1</t>
  </si>
  <si>
    <t>4～6 B4</t>
  </si>
  <si>
    <t>２１の勝者</t>
  </si>
  <si>
    <t>２２の勝者</t>
  </si>
  <si>
    <t>7～10 下記</t>
  </si>
  <si>
    <t>２３の勝者</t>
  </si>
  <si>
    <t>２４の勝者</t>
  </si>
  <si>
    <t>8の両者</t>
  </si>
  <si>
    <t>（21・22・23・24の勝者）</t>
  </si>
  <si>
    <t>２５の敗者</t>
  </si>
  <si>
    <t>２６の敗者</t>
  </si>
  <si>
    <t>7・8の勝者</t>
  </si>
  <si>
    <t>２５の勝者</t>
  </si>
  <si>
    <t>２６の勝者</t>
  </si>
  <si>
    <t>9の両者</t>
  </si>
  <si>
    <t>４年以下</t>
  </si>
  <si>
    <t>1の両者</t>
  </si>
  <si>
    <t>会場(落合小)</t>
  </si>
  <si>
    <t>東落合小</t>
  </si>
  <si>
    <t>２年以下の部</t>
  </si>
  <si>
    <t>■予選リーグ</t>
  </si>
  <si>
    <t>Ａグループ</t>
  </si>
  <si>
    <t>勝点</t>
  </si>
  <si>
    <t>得点</t>
  </si>
  <si>
    <t>失点</t>
  </si>
  <si>
    <t>差</t>
  </si>
  <si>
    <t>順位</t>
  </si>
  <si>
    <t>Ｂグループ</t>
  </si>
  <si>
    <t>―</t>
  </si>
  <si>
    <t>▽決勝トーナメント</t>
  </si>
  <si>
    <t>　</t>
  </si>
  <si>
    <t>2年生以下の部</t>
  </si>
  <si>
    <t>月　日</t>
  </si>
  <si>
    <t>会場：</t>
  </si>
  <si>
    <t>（提供）</t>
  </si>
  <si>
    <t>■決勝トーナメント</t>
  </si>
  <si>
    <t>３年以下の部</t>
  </si>
  <si>
    <t>3年生以下の部</t>
  </si>
  <si>
    <t>（15-5-15）</t>
  </si>
  <si>
    <t>4年生以下の部</t>
  </si>
  <si>
    <t>多摩陸A</t>
  </si>
  <si>
    <t>４年以下の部</t>
    <phoneticPr fontId="36"/>
  </si>
  <si>
    <t>Bグループ</t>
    <phoneticPr fontId="36"/>
  </si>
  <si>
    <t>A1位</t>
    <rPh sb="2" eb="3">
      <t>イ</t>
    </rPh>
    <phoneticPr fontId="36"/>
  </si>
  <si>
    <t>B1位</t>
    <rPh sb="2" eb="3">
      <t>イ</t>
    </rPh>
    <phoneticPr fontId="36"/>
  </si>
  <si>
    <t>B2位</t>
    <rPh sb="2" eb="3">
      <t>イ</t>
    </rPh>
    <phoneticPr fontId="36"/>
  </si>
  <si>
    <t>A3位</t>
    <rPh sb="2" eb="3">
      <t>イ</t>
    </rPh>
    <phoneticPr fontId="36"/>
  </si>
  <si>
    <t>A2位</t>
    <rPh sb="2" eb="3">
      <t>イ</t>
    </rPh>
    <phoneticPr fontId="36"/>
  </si>
  <si>
    <t>B3位</t>
    <rPh sb="2" eb="3">
      <t>イ</t>
    </rPh>
    <phoneticPr fontId="36"/>
  </si>
  <si>
    <t>東寺方</t>
    <rPh sb="0" eb="3">
      <t>ヒガシテラカタ</t>
    </rPh>
    <phoneticPr fontId="36"/>
  </si>
  <si>
    <t>落合A</t>
    <rPh sb="0" eb="2">
      <t>オチアイ</t>
    </rPh>
    <phoneticPr fontId="36"/>
  </si>
  <si>
    <t>落合B</t>
    <rPh sb="0" eb="2">
      <t>オチアイ</t>
    </rPh>
    <phoneticPr fontId="36"/>
  </si>
  <si>
    <t>SEISEKI</t>
    <phoneticPr fontId="36"/>
  </si>
  <si>
    <t>和田公園</t>
    <rPh sb="0" eb="4">
      <t>ワダコウエン</t>
    </rPh>
    <phoneticPr fontId="36"/>
  </si>
  <si>
    <t>17多摩</t>
    <rPh sb="2" eb="4">
      <t>タマ</t>
    </rPh>
    <phoneticPr fontId="36"/>
  </si>
  <si>
    <t>TKスペラーレ</t>
    <phoneticPr fontId="36"/>
  </si>
  <si>
    <t>多摩</t>
    <rPh sb="0" eb="2">
      <t>タマ</t>
    </rPh>
    <phoneticPr fontId="36"/>
  </si>
  <si>
    <t>聖ヶ丘</t>
    <rPh sb="0" eb="3">
      <t>ヒジリガオカ</t>
    </rPh>
    <phoneticPr fontId="36"/>
  </si>
  <si>
    <t>協会</t>
    <rPh sb="0" eb="2">
      <t>キョウカイ</t>
    </rPh>
    <phoneticPr fontId="36"/>
  </si>
  <si>
    <t>鶴牧B</t>
    <rPh sb="0" eb="2">
      <t>ツルマキ</t>
    </rPh>
    <phoneticPr fontId="36"/>
  </si>
  <si>
    <t>永山</t>
    <rPh sb="0" eb="2">
      <t>ナガヤマ</t>
    </rPh>
    <phoneticPr fontId="36"/>
  </si>
  <si>
    <t>落合</t>
    <rPh sb="0" eb="2">
      <t>オチアイ</t>
    </rPh>
    <phoneticPr fontId="36"/>
  </si>
  <si>
    <t>鶴牧</t>
    <rPh sb="0" eb="2">
      <t>ツルマキ</t>
    </rPh>
    <phoneticPr fontId="36"/>
  </si>
  <si>
    <t>鶴牧A</t>
    <rPh sb="0" eb="2">
      <t>ツルマキ</t>
    </rPh>
    <phoneticPr fontId="36"/>
  </si>
  <si>
    <t>ムスタング</t>
    <phoneticPr fontId="36"/>
  </si>
  <si>
    <t>多摩A</t>
    <rPh sb="0" eb="2">
      <t>タマ</t>
    </rPh>
    <phoneticPr fontId="36"/>
  </si>
  <si>
    <t>各カテゴリーの実施日　　</t>
    <rPh sb="0" eb="1">
      <t>カク</t>
    </rPh>
    <rPh sb="7" eb="9">
      <t>ジッシ</t>
    </rPh>
    <rPh sb="9" eb="10">
      <t>ヒ</t>
    </rPh>
    <phoneticPr fontId="36"/>
  </si>
  <si>
    <t>協会確保会場</t>
    <rPh sb="0" eb="2">
      <t>キョウカイ</t>
    </rPh>
    <rPh sb="2" eb="4">
      <t>カクホ</t>
    </rPh>
    <rPh sb="4" eb="6">
      <t>カイジョウ</t>
    </rPh>
    <phoneticPr fontId="36"/>
  </si>
  <si>
    <t>会場</t>
    <rPh sb="0" eb="2">
      <t>カイジョウ</t>
    </rPh>
    <phoneticPr fontId="36"/>
  </si>
  <si>
    <t>2年以下</t>
    <rPh sb="1" eb="2">
      <t>ネン</t>
    </rPh>
    <rPh sb="2" eb="4">
      <t>イカ</t>
    </rPh>
    <phoneticPr fontId="36"/>
  </si>
  <si>
    <t>３年以下</t>
    <rPh sb="1" eb="2">
      <t>ネン</t>
    </rPh>
    <rPh sb="2" eb="4">
      <t>イカ</t>
    </rPh>
    <phoneticPr fontId="36"/>
  </si>
  <si>
    <t>４年以下</t>
    <rPh sb="1" eb="2">
      <t>ネン</t>
    </rPh>
    <rPh sb="2" eb="4">
      <t>イカ</t>
    </rPh>
    <phoneticPr fontId="36"/>
  </si>
  <si>
    <t>６年以下</t>
    <rPh sb="1" eb="2">
      <t>ネン</t>
    </rPh>
    <rPh sb="2" eb="4">
      <t>イカ</t>
    </rPh>
    <phoneticPr fontId="36"/>
  </si>
  <si>
    <t>大会等</t>
    <rPh sb="0" eb="3">
      <t>タイカイトウ</t>
    </rPh>
    <phoneticPr fontId="36"/>
  </si>
  <si>
    <t>図書館</t>
    <rPh sb="0" eb="3">
      <t>トショカン</t>
    </rPh>
    <phoneticPr fontId="36"/>
  </si>
  <si>
    <t>３×2</t>
    <phoneticPr fontId="36"/>
  </si>
  <si>
    <t>TKスペラーレ</t>
  </si>
  <si>
    <t>1-5</t>
    <phoneticPr fontId="36"/>
  </si>
  <si>
    <t>６－９</t>
    <phoneticPr fontId="36"/>
  </si>
  <si>
    <t>（20-5-20）</t>
  </si>
  <si>
    <t>4A</t>
  </si>
  <si>
    <t>-</t>
    <phoneticPr fontId="36"/>
  </si>
  <si>
    <t>1年以下</t>
    <rPh sb="1" eb="4">
      <t>ネンイカ</t>
    </rPh>
    <phoneticPr fontId="36"/>
  </si>
  <si>
    <t>FA</t>
    <phoneticPr fontId="36"/>
  </si>
  <si>
    <t>リ1　2　3</t>
  </si>
  <si>
    <t>リ1　2　3</t>
    <phoneticPr fontId="36"/>
  </si>
  <si>
    <t>リ1</t>
    <phoneticPr fontId="36"/>
  </si>
  <si>
    <t>全日1</t>
    <rPh sb="0" eb="2">
      <t>ゼンニチ</t>
    </rPh>
    <phoneticPr fontId="36"/>
  </si>
  <si>
    <t>全日3</t>
    <rPh sb="0" eb="2">
      <t>ゼンニチ</t>
    </rPh>
    <phoneticPr fontId="36"/>
  </si>
  <si>
    <t>トーマス2</t>
    <phoneticPr fontId="36"/>
  </si>
  <si>
    <t>リ2　トーマス3</t>
    <phoneticPr fontId="36"/>
  </si>
  <si>
    <t>JA1</t>
    <phoneticPr fontId="36"/>
  </si>
  <si>
    <t>JA2</t>
    <phoneticPr fontId="36"/>
  </si>
  <si>
    <t>全日2　4帝京</t>
    <rPh sb="0" eb="2">
      <t>ゼンニチ</t>
    </rPh>
    <rPh sb="5" eb="7">
      <t>テイキョウ</t>
    </rPh>
    <phoneticPr fontId="36"/>
  </si>
  <si>
    <t>永山　4</t>
    <rPh sb="0" eb="2">
      <t>ナガヤマ</t>
    </rPh>
    <phoneticPr fontId="36"/>
  </si>
  <si>
    <t>SEISEKI5　4</t>
    <phoneticPr fontId="36"/>
  </si>
  <si>
    <t>SEISEKI3</t>
    <phoneticPr fontId="36"/>
  </si>
  <si>
    <t>落合4</t>
    <rPh sb="0" eb="2">
      <t>オチアイ</t>
    </rPh>
    <phoneticPr fontId="36"/>
  </si>
  <si>
    <t>落合3</t>
    <rPh sb="0" eb="2">
      <t>オチアイ</t>
    </rPh>
    <phoneticPr fontId="36"/>
  </si>
  <si>
    <t>落合2</t>
    <rPh sb="0" eb="2">
      <t>オチアイ</t>
    </rPh>
    <phoneticPr fontId="36"/>
  </si>
  <si>
    <t>17　6</t>
    <phoneticPr fontId="36"/>
  </si>
  <si>
    <t>17　4</t>
    <phoneticPr fontId="36"/>
  </si>
  <si>
    <t>17　3</t>
    <phoneticPr fontId="36"/>
  </si>
  <si>
    <t>17　2</t>
    <phoneticPr fontId="36"/>
  </si>
  <si>
    <t>多摩　4</t>
    <rPh sb="0" eb="2">
      <t>タマ</t>
    </rPh>
    <phoneticPr fontId="36"/>
  </si>
  <si>
    <t>多摩　3</t>
    <rPh sb="0" eb="2">
      <t>タマ</t>
    </rPh>
    <phoneticPr fontId="36"/>
  </si>
  <si>
    <t>多摩　2</t>
    <rPh sb="0" eb="2">
      <t>タマ</t>
    </rPh>
    <phoneticPr fontId="36"/>
  </si>
  <si>
    <t>TK　6</t>
    <phoneticPr fontId="36"/>
  </si>
  <si>
    <t>TK4</t>
    <phoneticPr fontId="36"/>
  </si>
  <si>
    <t>TK3</t>
    <phoneticPr fontId="36"/>
  </si>
  <si>
    <t>TK2</t>
    <phoneticPr fontId="36"/>
  </si>
  <si>
    <t>東寺方4</t>
    <rPh sb="0" eb="3">
      <t>ヒガシテラカタ</t>
    </rPh>
    <phoneticPr fontId="36"/>
  </si>
  <si>
    <t>東寺方3</t>
    <rPh sb="0" eb="3">
      <t>ヒガシテラカタ</t>
    </rPh>
    <phoneticPr fontId="36"/>
  </si>
  <si>
    <t>東寺方2</t>
    <rPh sb="0" eb="3">
      <t>ヒガシテラカタ</t>
    </rPh>
    <phoneticPr fontId="36"/>
  </si>
  <si>
    <t>ムスタング3</t>
    <phoneticPr fontId="36"/>
  </si>
  <si>
    <t>1年以下の部</t>
    <phoneticPr fontId="36"/>
  </si>
  <si>
    <t>1年生以下の部</t>
    <phoneticPr fontId="36"/>
  </si>
  <si>
    <t>A</t>
    <phoneticPr fontId="36"/>
  </si>
  <si>
    <t>B</t>
    <phoneticPr fontId="36"/>
  </si>
  <si>
    <t>多摩B</t>
    <rPh sb="0" eb="2">
      <t>タマ</t>
    </rPh>
    <phoneticPr fontId="36"/>
  </si>
  <si>
    <t>6年以下の部</t>
    <phoneticPr fontId="36"/>
  </si>
  <si>
    <t>SEISEKIA</t>
    <phoneticPr fontId="36"/>
  </si>
  <si>
    <t>SEISEKIB</t>
    <phoneticPr fontId="36"/>
  </si>
  <si>
    <t>聖ヶ丘A</t>
    <rPh sb="0" eb="3">
      <t>ヒジリガオカ</t>
    </rPh>
    <phoneticPr fontId="36"/>
  </si>
  <si>
    <t>聖ヶ丘B</t>
    <rPh sb="0" eb="3">
      <t>ヒジリガオカ</t>
    </rPh>
    <phoneticPr fontId="36"/>
  </si>
  <si>
    <t>選手権の部</t>
    <rPh sb="0" eb="3">
      <t>センシュケン</t>
    </rPh>
    <phoneticPr fontId="36"/>
  </si>
  <si>
    <t>S</t>
  </si>
  <si>
    <t>S</t>
    <phoneticPr fontId="36"/>
  </si>
  <si>
    <t>3×2</t>
    <phoneticPr fontId="36"/>
  </si>
  <si>
    <t>多摩派遣</t>
    <rPh sb="0" eb="2">
      <t>タマ</t>
    </rPh>
    <rPh sb="2" eb="4">
      <t>ハケン</t>
    </rPh>
    <phoneticPr fontId="36"/>
  </si>
  <si>
    <t>リ1　2　3　多摩派遣</t>
    <rPh sb="7" eb="11">
      <t>タマハケン</t>
    </rPh>
    <phoneticPr fontId="36"/>
  </si>
  <si>
    <t>（15-5-15）</t>
    <phoneticPr fontId="36"/>
  </si>
  <si>
    <t>選手権の部</t>
    <rPh sb="0" eb="3">
      <t>センシュケン</t>
    </rPh>
    <rPh sb="4" eb="5">
      <t>ブ</t>
    </rPh>
    <phoneticPr fontId="36"/>
  </si>
  <si>
    <t>6年以下</t>
    <rPh sb="1" eb="2">
      <t>ネン</t>
    </rPh>
    <rPh sb="2" eb="4">
      <t>イカ</t>
    </rPh>
    <phoneticPr fontId="36"/>
  </si>
  <si>
    <t>－</t>
    <phoneticPr fontId="36"/>
  </si>
  <si>
    <t>1-4</t>
    <phoneticPr fontId="36"/>
  </si>
  <si>
    <t>5-8</t>
    <phoneticPr fontId="36"/>
  </si>
  <si>
    <t>4A</t>
    <phoneticPr fontId="36"/>
  </si>
  <si>
    <t>4B</t>
    <phoneticPr fontId="36"/>
  </si>
  <si>
    <t>7-10</t>
    <phoneticPr fontId="36"/>
  </si>
  <si>
    <t>6年生以下の部</t>
    <phoneticPr fontId="36"/>
  </si>
  <si>
    <t>〇</t>
  </si>
  <si>
    <t>△</t>
  </si>
  <si>
    <t>●</t>
  </si>
  <si>
    <t>5小平</t>
    <rPh sb="1" eb="3">
      <t>コダイラ</t>
    </rPh>
    <phoneticPr fontId="36"/>
  </si>
  <si>
    <t>FA　5小平</t>
    <rPh sb="4" eb="6">
      <t>コダイラ</t>
    </rPh>
    <phoneticPr fontId="36"/>
  </si>
  <si>
    <t>6稲城　5小平</t>
    <rPh sb="1" eb="3">
      <t>イナギ</t>
    </rPh>
    <rPh sb="5" eb="7">
      <t>コダイラ</t>
    </rPh>
    <phoneticPr fontId="36"/>
  </si>
  <si>
    <t>多摩　選　り</t>
    <rPh sb="0" eb="2">
      <t>タマ</t>
    </rPh>
    <rPh sb="3" eb="4">
      <t>セン</t>
    </rPh>
    <phoneticPr fontId="36"/>
  </si>
  <si>
    <t>永山2</t>
    <rPh sb="0" eb="2">
      <t>ナガヤマ</t>
    </rPh>
    <phoneticPr fontId="36"/>
  </si>
  <si>
    <t>第一小</t>
    <rPh sb="0" eb="3">
      <t>ダイイチショウ</t>
    </rPh>
    <phoneticPr fontId="36"/>
  </si>
  <si>
    <t>5-6</t>
    <phoneticPr fontId="36"/>
  </si>
  <si>
    <t>4B</t>
  </si>
  <si>
    <t>1-3</t>
    <phoneticPr fontId="36"/>
  </si>
  <si>
    <t>4-6</t>
    <phoneticPr fontId="36"/>
  </si>
  <si>
    <t>7-9TK</t>
    <phoneticPr fontId="36"/>
  </si>
  <si>
    <t>-</t>
  </si>
  <si>
    <t>図書館A</t>
    <rPh sb="0" eb="3">
      <t>トショカン</t>
    </rPh>
    <phoneticPr fontId="36"/>
  </si>
  <si>
    <t>図書館B</t>
    <rPh sb="0" eb="3">
      <t>トショカン</t>
    </rPh>
    <phoneticPr fontId="36"/>
  </si>
  <si>
    <t>（5-5-5）</t>
    <phoneticPr fontId="36"/>
  </si>
  <si>
    <t>1A</t>
  </si>
  <si>
    <t>1A</t>
    <phoneticPr fontId="36"/>
  </si>
  <si>
    <t>1B</t>
  </si>
  <si>
    <t>1B</t>
    <phoneticPr fontId="36"/>
  </si>
  <si>
    <t>6稲城　トーマス　くじら</t>
    <rPh sb="1" eb="3">
      <t>イナギ</t>
    </rPh>
    <phoneticPr fontId="36"/>
  </si>
  <si>
    <t>6相模原</t>
    <rPh sb="1" eb="4">
      <t>サガミハラ</t>
    </rPh>
    <phoneticPr fontId="36"/>
  </si>
  <si>
    <t>リ1　2　3　6相模原</t>
    <rPh sb="8" eb="11">
      <t>サガミハラ</t>
    </rPh>
    <phoneticPr fontId="36"/>
  </si>
  <si>
    <t>FA　昭島6</t>
    <rPh sb="3" eb="5">
      <t>アキシマ</t>
    </rPh>
    <phoneticPr fontId="36"/>
  </si>
  <si>
    <t>マチダカップ3　牛久6</t>
    <rPh sb="8" eb="10">
      <t>ウシク</t>
    </rPh>
    <phoneticPr fontId="36"/>
  </si>
  <si>
    <t>5目黒</t>
    <rPh sb="1" eb="3">
      <t>メグロ</t>
    </rPh>
    <phoneticPr fontId="36"/>
  </si>
  <si>
    <t>リ2　3　マチダカップ　くじら　目黒5</t>
    <rPh sb="16" eb="18">
      <t>メグロ</t>
    </rPh>
    <phoneticPr fontId="36"/>
  </si>
  <si>
    <t>5小平　稲城4</t>
    <rPh sb="1" eb="3">
      <t>コダイラ</t>
    </rPh>
    <rPh sb="4" eb="6">
      <t>イナギ</t>
    </rPh>
    <phoneticPr fontId="36"/>
  </si>
  <si>
    <t>くじら　4藤沢</t>
    <rPh sb="5" eb="7">
      <t>フジサワ</t>
    </rPh>
    <phoneticPr fontId="36"/>
  </si>
  <si>
    <t>東寺方小</t>
    <rPh sb="0" eb="3">
      <t>ヒガシテラカタ</t>
    </rPh>
    <rPh sb="3" eb="4">
      <t>ショウ</t>
    </rPh>
    <phoneticPr fontId="36"/>
  </si>
  <si>
    <t>3-4</t>
    <phoneticPr fontId="36"/>
  </si>
  <si>
    <t>愛和小</t>
    <rPh sb="0" eb="3">
      <t>アイワショウ</t>
    </rPh>
    <phoneticPr fontId="36"/>
  </si>
  <si>
    <t>■決勝トーナメント</t>
    <rPh sb="1" eb="3">
      <t>ケッショウ</t>
    </rPh>
    <phoneticPr fontId="36"/>
  </si>
  <si>
    <t>1-2　12両者</t>
    <rPh sb="6" eb="8">
      <t>リョウシャ</t>
    </rPh>
    <phoneticPr fontId="36"/>
  </si>
  <si>
    <t>3-6　13・14敗者</t>
    <rPh sb="9" eb="11">
      <t>ハイシャ</t>
    </rPh>
    <phoneticPr fontId="36"/>
  </si>
  <si>
    <t>京王</t>
    <rPh sb="0" eb="2">
      <t>ケイオウ</t>
    </rPh>
    <phoneticPr fontId="36"/>
  </si>
  <si>
    <t>豊ヶ丘小</t>
    <rPh sb="0" eb="4">
      <t>トヨガオカショウ</t>
    </rPh>
    <phoneticPr fontId="36"/>
  </si>
  <si>
    <t>聖小</t>
    <rPh sb="0" eb="2">
      <t>ヒジリショウ</t>
    </rPh>
    <phoneticPr fontId="36"/>
  </si>
  <si>
    <t>3A</t>
    <phoneticPr fontId="36"/>
  </si>
  <si>
    <t>3B</t>
    <phoneticPr fontId="36"/>
  </si>
  <si>
    <t>東寺方</t>
  </si>
  <si>
    <t>多摩</t>
  </si>
  <si>
    <t>SEISEKIB</t>
  </si>
  <si>
    <t>5</t>
    <phoneticPr fontId="36"/>
  </si>
  <si>
    <t>鶴牧A</t>
    <rPh sb="0" eb="2">
      <t>ツルマキ</t>
    </rPh>
    <phoneticPr fontId="36"/>
  </si>
  <si>
    <t>落合B</t>
    <rPh sb="0" eb="2">
      <t>オチアイ</t>
    </rPh>
    <phoneticPr fontId="36"/>
  </si>
  <si>
    <t>17多摩</t>
    <rPh sb="2" eb="4">
      <t>タマ</t>
    </rPh>
    <phoneticPr fontId="36"/>
  </si>
  <si>
    <t>多摩</t>
    <rPh sb="0" eb="2">
      <t>タマ</t>
    </rPh>
    <phoneticPr fontId="36"/>
  </si>
  <si>
    <t>SEISEKI</t>
    <phoneticPr fontId="36"/>
  </si>
  <si>
    <t>落合A</t>
    <rPh sb="0" eb="2">
      <t>オチアイ</t>
    </rPh>
    <phoneticPr fontId="36"/>
  </si>
  <si>
    <t>SEISEKIA</t>
  </si>
  <si>
    <t>1-3鶴牧</t>
    <rPh sb="3" eb="5">
      <t>ツルマキ</t>
    </rPh>
    <phoneticPr fontId="36"/>
  </si>
  <si>
    <t>4-6</t>
    <phoneticPr fontId="36"/>
  </si>
  <si>
    <t>5-7</t>
    <phoneticPr fontId="36"/>
  </si>
  <si>
    <t>落合</t>
    <rPh sb="0" eb="2">
      <t>オチアイ</t>
    </rPh>
    <phoneticPr fontId="36"/>
  </si>
  <si>
    <t>17多摩</t>
    <rPh sb="2" eb="4">
      <t>タマ</t>
    </rPh>
    <phoneticPr fontId="36"/>
  </si>
  <si>
    <t>4-7</t>
    <phoneticPr fontId="36"/>
  </si>
  <si>
    <t>多摩A</t>
    <rPh sb="0" eb="2">
      <t>タマ</t>
    </rPh>
    <phoneticPr fontId="36"/>
  </si>
  <si>
    <t>TKスペラーレ</t>
    <phoneticPr fontId="36"/>
  </si>
  <si>
    <t>鶴牧</t>
    <rPh sb="0" eb="2">
      <t>ツルマキ</t>
    </rPh>
    <phoneticPr fontId="36"/>
  </si>
  <si>
    <t>多摩・永山</t>
    <rPh sb="0" eb="2">
      <t>タマ</t>
    </rPh>
    <rPh sb="3" eb="5">
      <t>ナガヤマ</t>
    </rPh>
    <phoneticPr fontId="36"/>
  </si>
  <si>
    <t>東落合小</t>
    <rPh sb="0" eb="3">
      <t>ヒガシオチアイ</t>
    </rPh>
    <rPh sb="3" eb="4">
      <t>ショウ</t>
    </rPh>
    <phoneticPr fontId="36"/>
  </si>
  <si>
    <t>17多摩</t>
    <rPh sb="2" eb="4">
      <t>タマ</t>
    </rPh>
    <phoneticPr fontId="36"/>
  </si>
  <si>
    <t>永山</t>
    <rPh sb="0" eb="2">
      <t>ナガヤマ</t>
    </rPh>
    <phoneticPr fontId="36"/>
  </si>
  <si>
    <t>落合</t>
    <rPh sb="0" eb="2">
      <t>オチアイ</t>
    </rPh>
    <phoneticPr fontId="36"/>
  </si>
  <si>
    <t>東寺方</t>
    <rPh sb="0" eb="3">
      <t>ヒガシテラカタ</t>
    </rPh>
    <phoneticPr fontId="36"/>
  </si>
  <si>
    <t>多摩</t>
    <rPh sb="0" eb="2">
      <t>タマ</t>
    </rPh>
    <phoneticPr fontId="36"/>
  </si>
  <si>
    <t>TKスペラーレ</t>
    <phoneticPr fontId="36"/>
  </si>
  <si>
    <t>宝野公園　多摩陸</t>
    <rPh sb="0" eb="2">
      <t>タカラノ</t>
    </rPh>
    <rPh sb="2" eb="4">
      <t>コウエン</t>
    </rPh>
    <rPh sb="5" eb="8">
      <t>タマリク</t>
    </rPh>
    <phoneticPr fontId="36"/>
  </si>
  <si>
    <t>宝野公園</t>
    <rPh sb="0" eb="4">
      <t>タカラノコウエン</t>
    </rPh>
    <phoneticPr fontId="36"/>
  </si>
  <si>
    <t>SEISEKIB</t>
    <phoneticPr fontId="36"/>
  </si>
  <si>
    <t>聖ヶ丘B</t>
    <rPh sb="0" eb="3">
      <t>ヒジリガオカ</t>
    </rPh>
    <phoneticPr fontId="36"/>
  </si>
  <si>
    <t>SEISEKIA</t>
    <phoneticPr fontId="36"/>
  </si>
  <si>
    <t>聖ヶ丘A</t>
    <rPh sb="0" eb="3">
      <t>ヒジリガオカ</t>
    </rPh>
    <phoneticPr fontId="36"/>
  </si>
  <si>
    <t>S</t>
    <phoneticPr fontId="36"/>
  </si>
  <si>
    <t>鶴牧</t>
    <rPh sb="0" eb="2">
      <t>ツルマキ</t>
    </rPh>
    <phoneticPr fontId="36"/>
  </si>
  <si>
    <t>SEISEKI</t>
    <phoneticPr fontId="36"/>
  </si>
  <si>
    <t>聖ヶ丘</t>
    <rPh sb="0" eb="3">
      <t>ヒジリガオカ</t>
    </rPh>
    <phoneticPr fontId="36"/>
  </si>
  <si>
    <t>ムスタング</t>
    <phoneticPr fontId="36"/>
  </si>
  <si>
    <t>1-3落合</t>
    <rPh sb="3" eb="5">
      <t>オチアイ</t>
    </rPh>
    <phoneticPr fontId="36"/>
  </si>
  <si>
    <t>多摩陸予定</t>
    <rPh sb="0" eb="3">
      <t>タマリク</t>
    </rPh>
    <rPh sb="3" eb="5">
      <t>ヨテイ</t>
    </rPh>
    <phoneticPr fontId="36"/>
  </si>
  <si>
    <t>4-7聖ヶ丘</t>
    <rPh sb="3" eb="6">
      <t>ヒジリガオカ</t>
    </rPh>
    <phoneticPr fontId="36"/>
  </si>
  <si>
    <t>8-10東寺方</t>
    <rPh sb="4" eb="7">
      <t>ヒガシテラカタ</t>
    </rPh>
    <phoneticPr fontId="36"/>
  </si>
  <si>
    <t>第一小</t>
    <rPh sb="0" eb="3">
      <t>ダイイチショウ</t>
    </rPh>
    <phoneticPr fontId="36"/>
  </si>
  <si>
    <t>和田公園</t>
    <rPh sb="0" eb="4">
      <t>ワダコウエン</t>
    </rPh>
    <phoneticPr fontId="36"/>
  </si>
  <si>
    <t>宝野公園</t>
    <rPh sb="0" eb="4">
      <t>タカラノコウエン</t>
    </rPh>
    <phoneticPr fontId="36"/>
  </si>
  <si>
    <t>宝野公園A</t>
    <rPh sb="0" eb="4">
      <t>タカラノコウエン</t>
    </rPh>
    <phoneticPr fontId="36"/>
  </si>
  <si>
    <t>多摩A</t>
    <rPh sb="0" eb="2">
      <t>タマ</t>
    </rPh>
    <phoneticPr fontId="36"/>
  </si>
  <si>
    <t>41勝</t>
    <rPh sb="2" eb="3">
      <t>カチ</t>
    </rPh>
    <phoneticPr fontId="36"/>
  </si>
  <si>
    <t>42勝</t>
    <rPh sb="2" eb="3">
      <t>カチ</t>
    </rPh>
    <phoneticPr fontId="36"/>
  </si>
  <si>
    <t>43負</t>
    <rPh sb="2" eb="3">
      <t>マ</t>
    </rPh>
    <phoneticPr fontId="36"/>
  </si>
  <si>
    <t>44負</t>
    <rPh sb="2" eb="3">
      <t>マ</t>
    </rPh>
    <phoneticPr fontId="36"/>
  </si>
  <si>
    <t>当該</t>
    <rPh sb="0" eb="2">
      <t>トウガイ</t>
    </rPh>
    <phoneticPr fontId="36"/>
  </si>
  <si>
    <t>両者</t>
    <rPh sb="0" eb="2">
      <t>リョウシャ</t>
    </rPh>
    <phoneticPr fontId="36"/>
  </si>
  <si>
    <t>多摩陸B</t>
    <phoneticPr fontId="36"/>
  </si>
  <si>
    <t>図書館</t>
    <rPh sb="0" eb="3">
      <t>トショカン</t>
    </rPh>
    <phoneticPr fontId="36"/>
  </si>
  <si>
    <t>1・2　41両者</t>
    <rPh sb="6" eb="8">
      <t>リョウシャ</t>
    </rPh>
    <phoneticPr fontId="36"/>
  </si>
  <si>
    <t>41・42勝　</t>
    <rPh sb="5" eb="6">
      <t>カチ</t>
    </rPh>
    <phoneticPr fontId="36"/>
  </si>
  <si>
    <t>永山</t>
    <rPh sb="0" eb="2">
      <t>ナガヤマ</t>
    </rPh>
    <phoneticPr fontId="36"/>
  </si>
  <si>
    <t>17多摩</t>
    <rPh sb="2" eb="4">
      <t>タマ</t>
    </rPh>
    <phoneticPr fontId="36"/>
  </si>
  <si>
    <t>TM</t>
    <phoneticPr fontId="36"/>
  </si>
  <si>
    <t>鶴牧</t>
    <rPh sb="0" eb="2">
      <t>ツルマキ</t>
    </rPh>
    <phoneticPr fontId="36"/>
  </si>
  <si>
    <t>聖ヶ丘</t>
    <rPh sb="0" eb="3">
      <t>ヒジリガオカ</t>
    </rPh>
    <phoneticPr fontId="36"/>
  </si>
  <si>
    <t>当該</t>
    <rPh sb="0" eb="2">
      <t>トウガイ</t>
    </rPh>
    <phoneticPr fontId="36"/>
  </si>
  <si>
    <t>8-7
PK</t>
    <phoneticPr fontId="36"/>
  </si>
  <si>
    <t>1-2
PK</t>
    <phoneticPr fontId="36"/>
  </si>
  <si>
    <t>0</t>
    <phoneticPr fontId="36"/>
  </si>
  <si>
    <t>8PK7</t>
    <phoneticPr fontId="36"/>
  </si>
  <si>
    <t>1PK2</t>
    <phoneticPr fontId="36"/>
  </si>
  <si>
    <t>多摩SC</t>
    <rPh sb="0" eb="2">
      <t>タマ</t>
    </rPh>
    <phoneticPr fontId="36"/>
  </si>
  <si>
    <t>鶴牧A</t>
    <rPh sb="0" eb="2">
      <t>ツルマキ</t>
    </rPh>
    <phoneticPr fontId="36"/>
  </si>
  <si>
    <t>17多摩</t>
    <rPh sb="2" eb="4">
      <t>タマ</t>
    </rPh>
    <phoneticPr fontId="36"/>
  </si>
  <si>
    <t>SEISEKI</t>
    <phoneticPr fontId="36"/>
  </si>
  <si>
    <t>鶴牧</t>
    <rPh sb="0" eb="2">
      <t>ツルマキ</t>
    </rPh>
    <phoneticPr fontId="36"/>
  </si>
  <si>
    <t>東寺方</t>
    <rPh sb="0" eb="3">
      <t>ヒガシテラカタ</t>
    </rPh>
    <phoneticPr fontId="36"/>
  </si>
  <si>
    <t>9・10SEISEKI</t>
    <phoneticPr fontId="36"/>
  </si>
  <si>
    <t>諏訪小</t>
    <rPh sb="0" eb="3">
      <t>スワショウ</t>
    </rPh>
    <phoneticPr fontId="36"/>
  </si>
  <si>
    <t>落合A</t>
    <rPh sb="0" eb="2">
      <t>オチアイ</t>
    </rPh>
    <phoneticPr fontId="3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</si>
</sst>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m/d"/>
    <numFmt numFmtId="177" formatCode="h:mm;@"/>
    <numFmt numFmtId="178" formatCode="0&quot;の両者&quot;"/>
    <numFmt numFmtId="179" formatCode="0_);[Red]\(0\)"/>
    <numFmt numFmtId="180" formatCode="0_ "/>
  </numFmts>
  <fonts count="80">
    <font>
      <sz val="11"/>
      <name val="ＭＳ Ｐゴシック"/>
      <charset val="128"/>
    </font>
    <font>
      <sz val="11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1"/>
      <color theme="0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Meiryo UI"/>
      <family val="3"/>
      <charset val="128"/>
    </font>
    <font>
      <sz val="11"/>
      <color theme="1"/>
      <name val="HG丸ｺﾞｼｯｸM-PRO"/>
      <family val="3"/>
      <charset val="128"/>
    </font>
    <font>
      <sz val="12"/>
      <color rgb="FFFF0000"/>
      <name val="Meiryo UI"/>
      <family val="3"/>
      <charset val="128"/>
    </font>
    <font>
      <sz val="9"/>
      <color rgb="FFFF0000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1"/>
      <color indexed="8"/>
      <name val="ヒラギノ丸ゴ ProN W4"/>
      <charset val="128"/>
    </font>
    <font>
      <sz val="11"/>
      <color rgb="FFFF000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1"/>
      <name val="ヒラギノ丸ゴ ProN W4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Meiryo UI"/>
      <family val="3"/>
      <charset val="128"/>
    </font>
    <font>
      <sz val="12"/>
      <name val="ＭＳ Ｐ明朝"/>
      <family val="1"/>
      <charset val="128"/>
    </font>
    <font>
      <sz val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7"/>
      <color indexed="12"/>
      <name val="ＭＳ Ｐゴシック"/>
      <family val="3"/>
      <charset val="128"/>
    </font>
    <font>
      <sz val="6"/>
      <color indexed="12"/>
      <name val="ＭＳ Ｐゴシック"/>
      <family val="3"/>
      <charset val="128"/>
    </font>
    <font>
      <sz val="8"/>
      <color indexed="12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Meiryo UI"/>
      <family val="3"/>
      <charset val="128"/>
    </font>
    <font>
      <b/>
      <sz val="16"/>
      <name val="ＭＳ Ｐ明朝"/>
      <family val="1"/>
      <charset val="128"/>
    </font>
    <font>
      <sz val="14"/>
      <color indexed="48"/>
      <name val="HG丸ｺﾞｼｯｸM-PRO"/>
      <family val="3"/>
      <charset val="128"/>
    </font>
    <font>
      <sz val="10"/>
      <color indexed="48"/>
      <name val="HG丸ｺﾞｼｯｸM-PRO"/>
      <family val="3"/>
      <charset val="128"/>
    </font>
    <font>
      <sz val="9"/>
      <color indexed="48"/>
      <name val="HG丸ｺﾞｼｯｸM-PRO"/>
      <family val="3"/>
      <charset val="128"/>
    </font>
    <font>
      <sz val="8"/>
      <color indexed="12"/>
      <name val="HG丸ｺﾞｼｯｸM-PRO"/>
      <family val="3"/>
      <charset val="128"/>
    </font>
    <font>
      <b/>
      <sz val="2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b/>
      <sz val="20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20"/>
      <color theme="1"/>
      <name val="ＭＳ Ｐ明朝"/>
      <family val="1"/>
      <charset val="128"/>
    </font>
    <font>
      <sz val="11"/>
      <name val="Meiryo UI"/>
      <family val="3"/>
      <charset val="128"/>
    </font>
    <font>
      <sz val="10"/>
      <color theme="0"/>
      <name val="HG丸ｺﾞｼｯｸM-PRO"/>
      <family val="3"/>
      <charset val="128"/>
    </font>
    <font>
      <sz val="8"/>
      <color rgb="FF666699"/>
      <name val="HG丸ｺﾞｼｯｸM-PRO"/>
      <family val="3"/>
      <charset val="128"/>
    </font>
    <font>
      <sz val="16"/>
      <color rgb="FFFF0000"/>
      <name val="ＭＳ Ｐゴシック"/>
      <family val="3"/>
      <charset val="128"/>
    </font>
    <font>
      <sz val="13"/>
      <color theme="0" tint="-0.34998626667073579"/>
      <name val="HG丸ｺﾞｼｯｸM-PRO"/>
      <family val="3"/>
      <charset val="128"/>
    </font>
    <font>
      <sz val="13"/>
      <color theme="0" tint="-0.34998626667073579"/>
      <name val="ＭＳ Ｐゴシック"/>
      <family val="3"/>
      <charset val="128"/>
    </font>
    <font>
      <sz val="11"/>
      <color theme="0" tint="-0.34998626667073579"/>
      <name val="HG丸ｺﾞｼｯｸM-PRO"/>
      <family val="3"/>
      <charset val="128"/>
    </font>
    <font>
      <sz val="12"/>
      <color theme="0" tint="-0.34998626667073579"/>
      <name val="HG丸ｺﾞｼｯｸM-PRO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color theme="0"/>
      <name val="HG丸ｺﾞｼｯｸM-PRO"/>
      <family val="3"/>
      <charset val="128"/>
    </font>
    <font>
      <b/>
      <sz val="16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9"/>
      <color theme="0"/>
      <name val="ＭＳ Ｐゴシック"/>
      <family val="3"/>
      <charset val="128"/>
    </font>
    <font>
      <b/>
      <sz val="9"/>
      <color rgb="FFFFFF00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b/>
      <sz val="9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b/>
      <sz val="24"/>
      <color rgb="FFFF0000"/>
      <name val="ＭＳ Ｐ明朝"/>
      <family val="1"/>
      <charset val="128"/>
    </font>
    <font>
      <sz val="16"/>
      <color rgb="FFFF0000"/>
      <name val="ＭＳ Ｐ明朝"/>
      <family val="1"/>
      <charset val="128"/>
    </font>
    <font>
      <sz val="9"/>
      <color rgb="FFFFFF00"/>
      <name val="ＭＳ Ｐゴシック"/>
      <family val="3"/>
      <charset val="128"/>
    </font>
    <font>
      <sz val="14"/>
      <color indexed="12"/>
      <name val="ＭＳ Ｐゴシック"/>
      <family val="3"/>
      <charset val="128"/>
    </font>
    <font>
      <sz val="6"/>
      <color theme="1"/>
      <name val="HG丸ｺﾞｼｯｸM-PRO"/>
      <family val="3"/>
      <charset val="128"/>
    </font>
    <font>
      <b/>
      <sz val="10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1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 diagonalDown="1">
      <left style="medium">
        <color auto="1"/>
      </left>
      <right/>
      <top style="medium">
        <color auto="1"/>
      </top>
      <bottom style="thin">
        <color auto="1"/>
      </bottom>
      <diagonal style="thin">
        <color auto="1"/>
      </diagonal>
    </border>
    <border diagonalDown="1">
      <left/>
      <right/>
      <top style="medium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 diagonalDown="1">
      <left style="thin">
        <color auto="1"/>
      </left>
      <right/>
      <top style="thin">
        <color auto="1"/>
      </top>
      <bottom style="medium">
        <color auto="1"/>
      </bottom>
      <diagonal style="thin">
        <color auto="1"/>
      </diagonal>
    </border>
    <border>
      <left/>
      <right style="thin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 diagonalDown="1">
      <left/>
      <right/>
      <top style="thin">
        <color auto="1"/>
      </top>
      <bottom style="medium">
        <color auto="1"/>
      </bottom>
      <diagonal style="thin">
        <color auto="1"/>
      </diagonal>
    </border>
    <border diagonalDown="1">
      <left/>
      <right style="double">
        <color auto="1"/>
      </right>
      <top style="thin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dotted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rgb="FFFF0000"/>
      </left>
      <right/>
      <top/>
      <bottom/>
      <diagonal/>
    </border>
    <border>
      <left style="thin">
        <color auto="1"/>
      </left>
      <right style="medium">
        <color rgb="FFFF0000"/>
      </right>
      <top/>
      <bottom/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/>
      <diagonal/>
    </border>
    <border>
      <left/>
      <right style="thin">
        <color rgb="FFFF0000"/>
      </right>
      <top/>
      <bottom style="thin">
        <color auto="1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 style="thin">
        <color auto="1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/>
      <top/>
      <bottom style="thin">
        <color auto="1"/>
      </bottom>
      <diagonal/>
    </border>
  </borders>
  <cellStyleXfs count="30">
    <xf numFmtId="0" fontId="0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19" fillId="0" borderId="0"/>
    <xf numFmtId="0" fontId="19" fillId="1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38" fontId="65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64" fillId="0" borderId="0"/>
    <xf numFmtId="0" fontId="30" fillId="0" borderId="0"/>
    <xf numFmtId="0" fontId="65" fillId="0" borderId="0" applyFill="0"/>
    <xf numFmtId="0" fontId="65" fillId="0" borderId="0" applyProtection="0"/>
    <xf numFmtId="0" fontId="19" fillId="0" borderId="0"/>
    <xf numFmtId="0" fontId="19" fillId="0" borderId="0"/>
    <xf numFmtId="0" fontId="19" fillId="0" borderId="0"/>
  </cellStyleXfs>
  <cellXfs count="9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7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7" applyFont="1" applyFill="1" applyBorder="1" applyAlignment="1">
      <alignment vertical="center"/>
    </xf>
    <xf numFmtId="0" fontId="3" fillId="0" borderId="1" xfId="7" applyFont="1" applyBorder="1" applyAlignment="1">
      <alignment vertical="center"/>
    </xf>
    <xf numFmtId="20" fontId="4" fillId="0" borderId="1" xfId="7" applyNumberFormat="1" applyFont="1" applyBorder="1" applyAlignment="1">
      <alignment horizontal="center" vertical="center"/>
    </xf>
    <xf numFmtId="0" fontId="3" fillId="0" borderId="1" xfId="7" applyFont="1" applyBorder="1" applyAlignment="1">
      <alignment horizontal="left" vertical="center"/>
    </xf>
    <xf numFmtId="0" fontId="3" fillId="0" borderId="1" xfId="7" applyFont="1" applyBorder="1" applyAlignment="1">
      <alignment horizontal="center" vertical="center"/>
    </xf>
    <xf numFmtId="0" fontId="5" fillId="0" borderId="2" xfId="28" applyFont="1" applyBorder="1" applyAlignment="1">
      <alignment horizontal="center" vertical="center" wrapText="1"/>
    </xf>
    <xf numFmtId="0" fontId="1" fillId="0" borderId="3" xfId="7" applyFont="1" applyBorder="1" applyAlignment="1">
      <alignment vertical="center"/>
    </xf>
    <xf numFmtId="0" fontId="1" fillId="0" borderId="4" xfId="7" applyFont="1" applyBorder="1" applyAlignment="1">
      <alignment horizontal="center" vertical="center"/>
    </xf>
    <xf numFmtId="56" fontId="6" fillId="2" borderId="5" xfId="28" applyNumberFormat="1" applyFont="1" applyFill="1" applyBorder="1" applyAlignment="1">
      <alignment horizontal="center" wrapText="1"/>
    </xf>
    <xf numFmtId="0" fontId="7" fillId="0" borderId="6" xfId="7" applyFont="1" applyBorder="1" applyAlignment="1">
      <alignment horizontal="center" vertical="center"/>
    </xf>
    <xf numFmtId="20" fontId="7" fillId="0" borderId="7" xfId="28" applyNumberFormat="1" applyFont="1" applyBorder="1" applyAlignment="1">
      <alignment horizontal="center" vertical="center" wrapText="1"/>
    </xf>
    <xf numFmtId="0" fontId="7" fillId="0" borderId="8" xfId="7" applyFont="1" applyBorder="1" applyAlignment="1">
      <alignment horizontal="center" vertical="center"/>
    </xf>
    <xf numFmtId="0" fontId="7" fillId="0" borderId="9" xfId="25" applyFont="1" applyFill="1" applyBorder="1" applyAlignment="1">
      <alignment horizontal="center" vertical="distributed"/>
    </xf>
    <xf numFmtId="0" fontId="1" fillId="3" borderId="0" xfId="0" applyFont="1" applyFill="1" applyAlignment="1">
      <alignment horizontal="center" vertical="distributed"/>
    </xf>
    <xf numFmtId="0" fontId="7" fillId="3" borderId="0" xfId="7" applyFont="1" applyFill="1" applyAlignment="1">
      <alignment horizontal="center" vertical="distributed"/>
    </xf>
    <xf numFmtId="0" fontId="1" fillId="3" borderId="0" xfId="7" applyFont="1" applyFill="1" applyAlignment="1">
      <alignment horizontal="center" vertical="distributed"/>
    </xf>
    <xf numFmtId="176" fontId="6" fillId="0" borderId="5" xfId="26" applyNumberFormat="1" applyFont="1" applyBorder="1" applyAlignment="1">
      <alignment horizontal="center" vertical="center" shrinkToFit="1"/>
    </xf>
    <xf numFmtId="177" fontId="1" fillId="0" borderId="8" xfId="28" applyNumberFormat="1" applyFont="1" applyBorder="1" applyAlignment="1">
      <alignment horizontal="center" vertical="center" wrapText="1"/>
    </xf>
    <xf numFmtId="0" fontId="7" fillId="0" borderId="7" xfId="25" applyFont="1" applyFill="1" applyBorder="1" applyAlignment="1">
      <alignment horizontal="center" vertical="distributed"/>
    </xf>
    <xf numFmtId="0" fontId="6" fillId="0" borderId="10" xfId="28" applyFont="1" applyBorder="1" applyAlignment="1">
      <alignment horizontal="center" wrapText="1"/>
    </xf>
    <xf numFmtId="0" fontId="6" fillId="2" borderId="11" xfId="28" applyFont="1" applyFill="1" applyBorder="1" applyAlignment="1">
      <alignment horizontal="center" vertical="center" wrapText="1"/>
    </xf>
    <xf numFmtId="0" fontId="6" fillId="0" borderId="5" xfId="28" applyFont="1" applyBorder="1" applyAlignment="1">
      <alignment horizontal="center" vertical="center" wrapText="1"/>
    </xf>
    <xf numFmtId="0" fontId="6" fillId="2" borderId="5" xfId="28" applyFont="1" applyFill="1" applyBorder="1" applyAlignment="1">
      <alignment horizontal="center" vertical="center" wrapText="1"/>
    </xf>
    <xf numFmtId="0" fontId="1" fillId="0" borderId="6" xfId="7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0" borderId="10" xfId="28" applyFont="1" applyBorder="1" applyAlignment="1">
      <alignment horizontal="center" vertical="center" wrapText="1"/>
    </xf>
    <xf numFmtId="0" fontId="7" fillId="0" borderId="0" xfId="25" applyFont="1" applyFill="1" applyAlignment="1">
      <alignment horizontal="center" vertical="distributed"/>
    </xf>
    <xf numFmtId="56" fontId="6" fillId="0" borderId="5" xfId="28" applyNumberFormat="1" applyFont="1" applyBorder="1" applyAlignment="1">
      <alignment horizont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7" xfId="7" applyFont="1" applyBorder="1" applyAlignment="1">
      <alignment horizontal="center" vertical="center"/>
    </xf>
    <xf numFmtId="0" fontId="7" fillId="0" borderId="13" xfId="25" applyFont="1" applyFill="1" applyBorder="1" applyAlignment="1">
      <alignment horizontal="center" vertical="distributed"/>
    </xf>
    <xf numFmtId="0" fontId="1" fillId="0" borderId="0" xfId="0" applyFont="1" applyAlignment="1">
      <alignment horizontal="center" vertical="distributed"/>
    </xf>
    <xf numFmtId="0" fontId="6" fillId="0" borderId="5" xfId="28" applyFont="1" applyBorder="1" applyAlignment="1">
      <alignment horizontal="center" wrapText="1"/>
    </xf>
    <xf numFmtId="0" fontId="8" fillId="0" borderId="12" xfId="0" applyFont="1" applyBorder="1" applyAlignment="1">
      <alignment horizontal="center" vertical="center" wrapText="1"/>
    </xf>
    <xf numFmtId="0" fontId="1" fillId="0" borderId="17" xfId="7" applyFont="1" applyBorder="1" applyAlignment="1">
      <alignment horizontal="center" vertical="center"/>
    </xf>
    <xf numFmtId="177" fontId="1" fillId="0" borderId="18" xfId="28" applyNumberFormat="1" applyFont="1" applyBorder="1" applyAlignment="1">
      <alignment horizontal="center" vertical="center" wrapText="1"/>
    </xf>
    <xf numFmtId="0" fontId="1" fillId="0" borderId="18" xfId="7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10" fillId="0" borderId="19" xfId="7" applyFont="1" applyBorder="1" applyAlignment="1">
      <alignment horizontal="center" vertical="center"/>
    </xf>
    <xf numFmtId="177" fontId="1" fillId="0" borderId="19" xfId="28" applyNumberFormat="1" applyFont="1" applyBorder="1" applyAlignment="1">
      <alignment horizontal="center" vertical="center" wrapText="1"/>
    </xf>
    <xf numFmtId="0" fontId="11" fillId="3" borderId="19" xfId="25" applyFont="1" applyFill="1" applyBorder="1" applyAlignment="1">
      <alignment horizontal="distributed" vertical="center" indent="1"/>
    </xf>
    <xf numFmtId="0" fontId="1" fillId="3" borderId="19" xfId="0" applyFont="1" applyFill="1" applyBorder="1" applyAlignment="1">
      <alignment horizontal="center" vertical="center"/>
    </xf>
    <xf numFmtId="0" fontId="1" fillId="3" borderId="19" xfId="7" applyFont="1" applyFill="1" applyBorder="1" applyAlignment="1">
      <alignment horizontal="center" vertical="center"/>
    </xf>
    <xf numFmtId="0" fontId="1" fillId="0" borderId="8" xfId="7" applyFont="1" applyBorder="1" applyAlignment="1">
      <alignment horizontal="center" vertical="center"/>
    </xf>
    <xf numFmtId="177" fontId="12" fillId="0" borderId="8" xfId="28" applyNumberFormat="1" applyFont="1" applyBorder="1" applyAlignment="1">
      <alignment horizontal="center" vertical="center" wrapText="1"/>
    </xf>
    <xf numFmtId="20" fontId="1" fillId="0" borderId="7" xfId="28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distributed"/>
    </xf>
    <xf numFmtId="14" fontId="13" fillId="0" borderId="1" xfId="7" applyNumberFormat="1" applyFont="1" applyBorder="1" applyAlignment="1">
      <alignment horizontal="right" vertical="center"/>
    </xf>
    <xf numFmtId="0" fontId="1" fillId="0" borderId="20" xfId="7" applyFont="1" applyBorder="1" applyAlignment="1">
      <alignment horizontal="center" vertical="center"/>
    </xf>
    <xf numFmtId="0" fontId="7" fillId="0" borderId="21" xfId="25" applyFont="1" applyFill="1" applyBorder="1" applyAlignment="1">
      <alignment horizontal="center" vertical="distributed"/>
    </xf>
    <xf numFmtId="178" fontId="1" fillId="0" borderId="22" xfId="28" applyNumberFormat="1" applyFont="1" applyBorder="1" applyAlignment="1">
      <alignment horizontal="center" vertical="center" wrapText="1"/>
    </xf>
    <xf numFmtId="20" fontId="1" fillId="0" borderId="0" xfId="0" applyNumberFormat="1" applyFont="1">
      <alignment vertical="center"/>
    </xf>
    <xf numFmtId="0" fontId="7" fillId="0" borderId="23" xfId="25" applyFont="1" applyFill="1" applyBorder="1" applyAlignment="1">
      <alignment horizontal="center" vertical="distributed"/>
    </xf>
    <xf numFmtId="0" fontId="14" fillId="3" borderId="19" xfId="25" applyFont="1" applyFill="1" applyBorder="1" applyAlignment="1">
      <alignment horizontal="distributed" vertical="center" indent="1"/>
    </xf>
    <xf numFmtId="0" fontId="1" fillId="0" borderId="19" xfId="28" applyFont="1" applyBorder="1" applyAlignment="1">
      <alignment horizontal="center" vertical="center" wrapText="1"/>
    </xf>
    <xf numFmtId="0" fontId="7" fillId="0" borderId="1" xfId="25" applyFont="1" applyFill="1" applyBorder="1" applyAlignment="1">
      <alignment horizontal="center" vertical="distributed"/>
    </xf>
    <xf numFmtId="178" fontId="1" fillId="0" borderId="25" xfId="28" applyNumberFormat="1" applyFont="1" applyBorder="1" applyAlignment="1">
      <alignment horizontal="center" vertical="center" wrapText="1"/>
    </xf>
    <xf numFmtId="0" fontId="3" fillId="2" borderId="1" xfId="7" applyFont="1" applyFill="1" applyBorder="1" applyAlignment="1" applyProtection="1">
      <alignment vertical="center"/>
      <protection locked="0"/>
    </xf>
    <xf numFmtId="0" fontId="7" fillId="0" borderId="0" xfId="7" applyFont="1" applyAlignment="1">
      <alignment horizontal="center" vertical="distributed"/>
    </xf>
    <xf numFmtId="0" fontId="1" fillId="0" borderId="0" xfId="7" applyFont="1" applyAlignment="1">
      <alignment horizontal="center" vertical="distributed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29" applyFont="1" applyAlignment="1">
      <alignment vertical="center"/>
    </xf>
    <xf numFmtId="0" fontId="18" fillId="0" borderId="0" xfId="25" applyFont="1" applyFill="1" applyAlignment="1">
      <alignment horizontal="center" vertical="center"/>
    </xf>
    <xf numFmtId="0" fontId="19" fillId="0" borderId="0" xfId="29" applyAlignment="1">
      <alignment horizontal="center"/>
    </xf>
    <xf numFmtId="0" fontId="20" fillId="0" borderId="0" xfId="29" applyFont="1" applyAlignment="1">
      <alignment horizontal="center"/>
    </xf>
    <xf numFmtId="49" fontId="21" fillId="0" borderId="0" xfId="25" applyNumberFormat="1" applyFont="1" applyFill="1" applyAlignment="1">
      <alignment vertical="center"/>
    </xf>
    <xf numFmtId="49" fontId="15" fillId="0" borderId="0" xfId="25" applyNumberFormat="1" applyFont="1" applyFill="1"/>
    <xf numFmtId="49" fontId="0" fillId="0" borderId="0" xfId="25" applyNumberFormat="1" applyFont="1" applyFill="1"/>
    <xf numFmtId="49" fontId="15" fillId="0" borderId="1" xfId="25" applyNumberFormat="1" applyFont="1" applyFill="1" applyBorder="1" applyAlignment="1">
      <alignment vertical="center"/>
    </xf>
    <xf numFmtId="0" fontId="24" fillId="0" borderId="37" xfId="27" applyFont="1" applyBorder="1" applyAlignment="1">
      <alignment horizontal="center" vertical="center" shrinkToFit="1"/>
    </xf>
    <xf numFmtId="179" fontId="24" fillId="0" borderId="32" xfId="27" applyNumberFormat="1" applyFont="1" applyBorder="1" applyAlignment="1">
      <alignment horizontal="center" vertical="center" shrinkToFit="1"/>
    </xf>
    <xf numFmtId="0" fontId="24" fillId="0" borderId="38" xfId="27" applyFont="1" applyBorder="1" applyAlignment="1">
      <alignment horizontal="center" vertical="center" shrinkToFit="1"/>
    </xf>
    <xf numFmtId="179" fontId="24" fillId="0" borderId="43" xfId="27" applyNumberFormat="1" applyFont="1" applyBorder="1" applyAlignment="1">
      <alignment horizontal="center" vertical="center" shrinkToFit="1"/>
    </xf>
    <xf numFmtId="179" fontId="24" fillId="0" borderId="16" xfId="27" applyNumberFormat="1" applyFont="1" applyBorder="1" applyAlignment="1">
      <alignment horizontal="center" vertical="center" shrinkToFit="1"/>
    </xf>
    <xf numFmtId="49" fontId="25" fillId="0" borderId="0" xfId="25" applyNumberFormat="1" applyFont="1" applyFill="1" applyAlignment="1">
      <alignment horizontal="center" vertical="center" wrapText="1"/>
    </xf>
    <xf numFmtId="0" fontId="20" fillId="0" borderId="0" xfId="27" applyFont="1" applyAlignment="1">
      <alignment horizontal="center" vertical="center"/>
    </xf>
    <xf numFmtId="0" fontId="19" fillId="0" borderId="0" xfId="27" applyAlignment="1">
      <alignment horizontal="center" vertical="center"/>
    </xf>
    <xf numFmtId="0" fontId="26" fillId="0" borderId="0" xfId="25" applyFont="1" applyFill="1" applyAlignment="1">
      <alignment vertical="top"/>
    </xf>
    <xf numFmtId="0" fontId="27" fillId="0" borderId="0" xfId="25" applyFont="1" applyFill="1"/>
    <xf numFmtId="0" fontId="22" fillId="0" borderId="0" xfId="0" applyFont="1">
      <alignment vertical="center"/>
    </xf>
    <xf numFmtId="0" fontId="27" fillId="0" borderId="0" xfId="25" applyFont="1" applyFill="1" applyAlignment="1">
      <alignment horizontal="center" vertical="top"/>
    </xf>
    <xf numFmtId="49" fontId="28" fillId="0" borderId="0" xfId="25" applyNumberFormat="1" applyFont="1" applyFill="1" applyAlignment="1">
      <alignment horizontal="right"/>
    </xf>
    <xf numFmtId="0" fontId="29" fillId="0" borderId="0" xfId="25" applyFont="1" applyFill="1" applyAlignment="1">
      <alignment horizontal="center" vertical="top"/>
    </xf>
    <xf numFmtId="0" fontId="18" fillId="0" borderId="0" xfId="25" applyFont="1" applyFill="1" applyAlignment="1">
      <alignment vertical="center" wrapText="1"/>
    </xf>
    <xf numFmtId="49" fontId="21" fillId="0" borderId="1" xfId="25" applyNumberFormat="1" applyFont="1" applyFill="1" applyBorder="1" applyAlignment="1">
      <alignment vertical="center"/>
    </xf>
    <xf numFmtId="0" fontId="24" fillId="0" borderId="24" xfId="27" applyFont="1" applyBorder="1" applyAlignment="1">
      <alignment horizontal="center" vertical="center" shrinkToFit="1"/>
    </xf>
    <xf numFmtId="179" fontId="24" fillId="0" borderId="15" xfId="27" applyNumberFormat="1" applyFont="1" applyBorder="1" applyAlignment="1">
      <alignment horizontal="center" vertical="center" shrinkToFit="1"/>
    </xf>
    <xf numFmtId="179" fontId="24" fillId="0" borderId="24" xfId="27" applyNumberFormat="1" applyFont="1" applyBorder="1" applyAlignment="1">
      <alignment horizontal="center" vertical="center" shrinkToFit="1"/>
    </xf>
    <xf numFmtId="179" fontId="24" fillId="0" borderId="48" xfId="27" applyNumberFormat="1" applyFont="1" applyBorder="1" applyAlignment="1">
      <alignment horizontal="center" vertical="center" shrinkToFit="1"/>
    </xf>
    <xf numFmtId="179" fontId="24" fillId="0" borderId="38" xfId="27" applyNumberFormat="1" applyFont="1" applyBorder="1" applyAlignment="1">
      <alignment horizontal="center" vertical="center" shrinkToFit="1"/>
    </xf>
    <xf numFmtId="0" fontId="30" fillId="0" borderId="0" xfId="25" applyFont="1" applyFill="1" applyAlignment="1">
      <alignment vertical="top"/>
    </xf>
    <xf numFmtId="0" fontId="31" fillId="0" borderId="0" xfId="25" applyFont="1" applyFill="1" applyAlignment="1">
      <alignment horizontal="center" vertical="center"/>
    </xf>
    <xf numFmtId="0" fontId="32" fillId="0" borderId="0" xfId="25" applyFont="1" applyFill="1" applyAlignment="1">
      <alignment vertical="top"/>
    </xf>
    <xf numFmtId="0" fontId="29" fillId="0" borderId="0" xfId="25" applyFont="1" applyFill="1" applyAlignment="1">
      <alignment vertical="top"/>
    </xf>
    <xf numFmtId="0" fontId="29" fillId="0" borderId="0" xfId="25" applyFont="1" applyFill="1" applyAlignment="1">
      <alignment horizontal="center" vertical="center"/>
    </xf>
    <xf numFmtId="0" fontId="22" fillId="0" borderId="41" xfId="25" applyFont="1" applyFill="1" applyBorder="1" applyAlignment="1">
      <alignment horizontal="center"/>
    </xf>
    <xf numFmtId="0" fontId="33" fillId="0" borderId="23" xfId="25" applyFont="1" applyFill="1" applyBorder="1" applyAlignment="1">
      <alignment horizontal="center" vertical="center"/>
    </xf>
    <xf numFmtId="0" fontId="33" fillId="0" borderId="0" xfId="25" applyFont="1" applyFill="1" applyAlignment="1">
      <alignment horizontal="center" vertical="center"/>
    </xf>
    <xf numFmtId="0" fontId="29" fillId="0" borderId="23" xfId="25" applyFont="1" applyFill="1" applyBorder="1" applyAlignment="1">
      <alignment horizontal="right" vertical="center"/>
    </xf>
    <xf numFmtId="0" fontId="22" fillId="0" borderId="41" xfId="25" applyFont="1" applyFill="1" applyBorder="1"/>
    <xf numFmtId="0" fontId="29" fillId="0" borderId="41" xfId="25" applyFont="1" applyFill="1" applyBorder="1"/>
    <xf numFmtId="0" fontId="29" fillId="0" borderId="38" xfId="25" applyFont="1" applyFill="1" applyBorder="1" applyAlignment="1">
      <alignment horizontal="center"/>
    </xf>
    <xf numFmtId="0" fontId="31" fillId="0" borderId="0" xfId="25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22" fillId="0" borderId="0" xfId="25" applyFont="1" applyFill="1" applyAlignment="1">
      <alignment horizontal="left"/>
    </xf>
    <xf numFmtId="0" fontId="22" fillId="0" borderId="0" xfId="25" applyFont="1" applyFill="1" applyAlignment="1">
      <alignment horizontal="center"/>
    </xf>
    <xf numFmtId="0" fontId="22" fillId="0" borderId="0" xfId="25" applyFont="1" applyFill="1" applyAlignment="1">
      <alignment horizontal="right"/>
    </xf>
    <xf numFmtId="49" fontId="28" fillId="0" borderId="0" xfId="25" applyNumberFormat="1" applyFont="1" applyFill="1" applyAlignment="1">
      <alignment horizontal="left"/>
    </xf>
    <xf numFmtId="0" fontId="34" fillId="0" borderId="0" xfId="29" applyFont="1" applyAlignment="1">
      <alignment horizontal="center"/>
    </xf>
    <xf numFmtId="49" fontId="35" fillId="0" borderId="0" xfId="25" applyNumberFormat="1" applyFont="1" applyFill="1"/>
    <xf numFmtId="49" fontId="16" fillId="0" borderId="0" xfId="25" applyNumberFormat="1" applyFont="1" applyFill="1"/>
    <xf numFmtId="0" fontId="39" fillId="0" borderId="0" xfId="27" applyFont="1" applyAlignment="1">
      <alignment horizontal="center" vertical="center"/>
    </xf>
    <xf numFmtId="0" fontId="40" fillId="0" borderId="0" xfId="27" applyFont="1" applyAlignment="1">
      <alignment horizontal="center" vertical="center"/>
    </xf>
    <xf numFmtId="0" fontId="41" fillId="0" borderId="0" xfId="27" applyFont="1" applyAlignment="1">
      <alignment horizontal="center" vertical="center"/>
    </xf>
    <xf numFmtId="0" fontId="42" fillId="0" borderId="0" xfId="25" applyFont="1" applyFill="1" applyAlignment="1">
      <alignment horizontal="center" vertical="center"/>
    </xf>
    <xf numFmtId="0" fontId="33" fillId="0" borderId="0" xfId="25" applyFont="1" applyFill="1" applyAlignment="1">
      <alignment horizontal="center"/>
    </xf>
    <xf numFmtId="0" fontId="32" fillId="0" borderId="0" xfId="25" applyFont="1" applyFill="1" applyAlignment="1">
      <alignment vertical="center"/>
    </xf>
    <xf numFmtId="0" fontId="31" fillId="0" borderId="0" xfId="25" applyFont="1" applyFill="1"/>
    <xf numFmtId="0" fontId="32" fillId="0" borderId="23" xfId="25" applyFont="1" applyFill="1" applyBorder="1" applyAlignment="1">
      <alignment vertical="center"/>
    </xf>
    <xf numFmtId="0" fontId="29" fillId="0" borderId="41" xfId="25" applyFont="1" applyFill="1" applyBorder="1" applyAlignment="1">
      <alignment horizontal="center"/>
    </xf>
    <xf numFmtId="0" fontId="22" fillId="0" borderId="41" xfId="0" applyFont="1" applyBorder="1" applyAlignment="1"/>
    <xf numFmtId="0" fontId="29" fillId="0" borderId="38" xfId="29" applyFont="1" applyBorder="1" applyAlignment="1">
      <alignment horizontal="center"/>
    </xf>
    <xf numFmtId="0" fontId="44" fillId="0" borderId="0" xfId="0" applyFont="1" applyAlignment="1">
      <alignment horizontal="center" vertical="center"/>
    </xf>
    <xf numFmtId="0" fontId="22" fillId="0" borderId="41" xfId="25" applyFont="1" applyFill="1" applyBorder="1" applyAlignment="1">
      <alignment horizontal="left"/>
    </xf>
    <xf numFmtId="0" fontId="29" fillId="0" borderId="41" xfId="25" applyFont="1" applyFill="1" applyBorder="1" applyAlignment="1">
      <alignment horizontal="center" vertical="center"/>
    </xf>
    <xf numFmtId="0" fontId="29" fillId="0" borderId="41" xfId="25" applyFont="1" applyFill="1" applyBorder="1" applyAlignment="1">
      <alignment horizontal="center" vertical="distributed"/>
    </xf>
    <xf numFmtId="0" fontId="22" fillId="0" borderId="41" xfId="25" applyFont="1" applyFill="1" applyBorder="1" applyAlignment="1">
      <alignment horizontal="right"/>
    </xf>
    <xf numFmtId="0" fontId="29" fillId="0" borderId="0" xfId="25" applyFont="1" applyFill="1" applyAlignment="1">
      <alignment horizontal="center"/>
    </xf>
    <xf numFmtId="0" fontId="22" fillId="0" borderId="0" xfId="0" applyFont="1" applyAlignment="1">
      <alignment horizontal="center" vertical="top"/>
    </xf>
    <xf numFmtId="0" fontId="24" fillId="0" borderId="41" xfId="27" applyFont="1" applyBorder="1" applyAlignment="1">
      <alignment horizontal="center" vertical="center" shrinkToFit="1"/>
    </xf>
    <xf numFmtId="49" fontId="33" fillId="0" borderId="0" xfId="25" applyNumberFormat="1" applyFont="1" applyFill="1" applyAlignment="1">
      <alignment horizontal="center"/>
    </xf>
    <xf numFmtId="49" fontId="42" fillId="0" borderId="0" xfId="25" applyNumberFormat="1" applyFont="1" applyFill="1" applyAlignment="1">
      <alignment horizontal="center" vertical="center"/>
    </xf>
    <xf numFmtId="0" fontId="65" fillId="0" borderId="0" xfId="25" applyFill="1" applyAlignment="1">
      <alignment horizontal="center" vertical="center" shrinkToFit="1"/>
    </xf>
    <xf numFmtId="0" fontId="32" fillId="0" borderId="66" xfId="25" applyFont="1" applyFill="1" applyBorder="1" applyAlignment="1">
      <alignment vertical="center"/>
    </xf>
    <xf numFmtId="0" fontId="29" fillId="0" borderId="41" xfId="29" applyFont="1" applyBorder="1" applyAlignment="1">
      <alignment horizontal="center"/>
    </xf>
    <xf numFmtId="0" fontId="0" fillId="0" borderId="41" xfId="0" applyBorder="1">
      <alignment vertical="center"/>
    </xf>
    <xf numFmtId="0" fontId="22" fillId="0" borderId="38" xfId="25" applyFont="1" applyFill="1" applyBorder="1"/>
    <xf numFmtId="0" fontId="0" fillId="0" borderId="54" xfId="0" applyBorder="1" applyAlignment="1">
      <alignment horizontal="center" vertical="top"/>
    </xf>
    <xf numFmtId="0" fontId="46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49" fontId="25" fillId="0" borderId="0" xfId="25" applyNumberFormat="1" applyFont="1" applyFill="1" applyAlignment="1">
      <alignment horizontal="center" vertical="center" shrinkToFit="1"/>
    </xf>
    <xf numFmtId="0" fontId="20" fillId="0" borderId="0" xfId="27" applyFont="1" applyAlignment="1">
      <alignment horizontal="center" vertical="center" shrinkToFit="1"/>
    </xf>
    <xf numFmtId="0" fontId="48" fillId="0" borderId="0" xfId="29" applyFont="1" applyAlignment="1">
      <alignment vertical="center"/>
    </xf>
    <xf numFmtId="0" fontId="29" fillId="0" borderId="23" xfId="25" applyFont="1" applyFill="1" applyBorder="1" applyAlignment="1">
      <alignment horizontal="center" vertical="center"/>
    </xf>
    <xf numFmtId="0" fontId="29" fillId="0" borderId="38" xfId="25" applyFont="1" applyFill="1" applyBorder="1" applyAlignment="1">
      <alignment horizontal="left"/>
    </xf>
    <xf numFmtId="0" fontId="22" fillId="0" borderId="41" xfId="0" applyFont="1" applyBorder="1" applyAlignment="1">
      <alignment horizontal="center"/>
    </xf>
    <xf numFmtId="0" fontId="19" fillId="0" borderId="0" xfId="27" applyAlignment="1">
      <alignment horizontal="center" vertical="center" shrinkToFit="1"/>
    </xf>
    <xf numFmtId="49" fontId="15" fillId="0" borderId="0" xfId="25" applyNumberFormat="1" applyFont="1" applyFill="1" applyAlignment="1">
      <alignment vertical="center"/>
    </xf>
    <xf numFmtId="49" fontId="25" fillId="0" borderId="57" xfId="25" applyNumberFormat="1" applyFont="1" applyFill="1" applyBorder="1" applyAlignment="1">
      <alignment horizontal="center" vertical="center" shrinkToFit="1"/>
    </xf>
    <xf numFmtId="49" fontId="36" fillId="0" borderId="58" xfId="25" applyNumberFormat="1" applyFont="1" applyFill="1" applyBorder="1" applyAlignment="1">
      <alignment horizontal="center" vertical="center" shrinkToFit="1"/>
    </xf>
    <xf numFmtId="49" fontId="25" fillId="0" borderId="59" xfId="25" applyNumberFormat="1" applyFont="1" applyFill="1" applyBorder="1" applyAlignment="1">
      <alignment horizontal="center" vertical="center" shrinkToFit="1"/>
    </xf>
    <xf numFmtId="0" fontId="6" fillId="0" borderId="46" xfId="0" applyFont="1" applyBorder="1" applyAlignment="1">
      <alignment horizontal="center" vertical="center" shrinkToFit="1"/>
    </xf>
    <xf numFmtId="179" fontId="37" fillId="0" borderId="4" xfId="0" applyNumberFormat="1" applyFont="1" applyBorder="1" applyAlignment="1">
      <alignment horizontal="center" vertical="center" shrinkToFit="1"/>
    </xf>
    <xf numFmtId="179" fontId="37" fillId="0" borderId="4" xfId="25" applyNumberFormat="1" applyFont="1" applyFill="1" applyBorder="1" applyAlignment="1">
      <alignment horizontal="center" vertical="center" shrinkToFit="1"/>
    </xf>
    <xf numFmtId="179" fontId="37" fillId="0" borderId="20" xfId="25" applyNumberFormat="1" applyFont="1" applyFill="1" applyBorder="1" applyAlignment="1">
      <alignment horizontal="center" vertical="center" shrinkToFit="1"/>
    </xf>
    <xf numFmtId="0" fontId="38" fillId="0" borderId="2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shrinkToFit="1"/>
    </xf>
    <xf numFmtId="179" fontId="37" fillId="0" borderId="60" xfId="0" applyNumberFormat="1" applyFont="1" applyBorder="1" applyAlignment="1">
      <alignment horizontal="center" vertical="center" shrinkToFit="1"/>
    </xf>
    <xf numFmtId="179" fontId="37" fillId="0" borderId="60" xfId="25" applyNumberFormat="1" applyFont="1" applyFill="1" applyBorder="1" applyAlignment="1">
      <alignment horizontal="center" vertical="center" shrinkToFit="1"/>
    </xf>
    <xf numFmtId="179" fontId="37" fillId="0" borderId="61" xfId="25" applyNumberFormat="1" applyFont="1" applyFill="1" applyBorder="1" applyAlignment="1">
      <alignment horizontal="center" vertical="center" shrinkToFit="1"/>
    </xf>
    <xf numFmtId="0" fontId="38" fillId="0" borderId="11" xfId="0" applyFont="1" applyBorder="1" applyAlignment="1">
      <alignment horizontal="center" vertical="center" shrinkToFit="1"/>
    </xf>
    <xf numFmtId="0" fontId="6" fillId="0" borderId="53" xfId="0" applyFont="1" applyBorder="1" applyAlignment="1">
      <alignment horizontal="center" vertical="center" shrinkToFit="1"/>
    </xf>
    <xf numFmtId="179" fontId="37" fillId="0" borderId="62" xfId="0" applyNumberFormat="1" applyFont="1" applyBorder="1" applyAlignment="1">
      <alignment horizontal="center" vertical="center" shrinkToFit="1"/>
    </xf>
    <xf numFmtId="179" fontId="37" fillId="0" borderId="62" xfId="25" applyNumberFormat="1" applyFont="1" applyFill="1" applyBorder="1" applyAlignment="1">
      <alignment horizontal="center" vertical="center" shrinkToFit="1"/>
    </xf>
    <xf numFmtId="179" fontId="37" fillId="0" borderId="63" xfId="25" applyNumberFormat="1" applyFont="1" applyFill="1" applyBorder="1" applyAlignment="1">
      <alignment horizontal="center" vertical="center" shrinkToFit="1"/>
    </xf>
    <xf numFmtId="0" fontId="38" fillId="0" borderId="64" xfId="0" applyFont="1" applyBorder="1" applyAlignment="1">
      <alignment horizontal="center" vertical="center" shrinkToFit="1"/>
    </xf>
    <xf numFmtId="0" fontId="41" fillId="0" borderId="0" xfId="27" applyFont="1" applyAlignment="1">
      <alignment horizontal="center" vertical="center" shrinkToFit="1"/>
    </xf>
    <xf numFmtId="0" fontId="42" fillId="0" borderId="0" xfId="25" applyFont="1" applyFill="1" applyAlignment="1">
      <alignment horizontal="center" vertical="center" shrinkToFit="1"/>
    </xf>
    <xf numFmtId="0" fontId="33" fillId="0" borderId="0" xfId="25" applyFont="1" applyFill="1" applyAlignment="1">
      <alignment horizont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 wrapText="1" shrinkToFit="1"/>
    </xf>
    <xf numFmtId="0" fontId="1" fillId="0" borderId="0" xfId="7" applyFont="1" applyAlignment="1">
      <alignment horizontal="center" vertical="center" shrinkToFit="1"/>
    </xf>
    <xf numFmtId="0" fontId="7" fillId="0" borderId="0" xfId="25" applyFont="1" applyFill="1" applyAlignment="1">
      <alignment horizontal="center" vertical="center" shrinkToFit="1"/>
    </xf>
    <xf numFmtId="0" fontId="1" fillId="0" borderId="0" xfId="7" applyFont="1" applyAlignment="1">
      <alignment horizontal="center" vertical="center"/>
    </xf>
    <xf numFmtId="0" fontId="1" fillId="3" borderId="0" xfId="0" applyFont="1" applyFill="1" applyAlignment="1">
      <alignment horizontal="center" vertical="center" shrinkToFit="1"/>
    </xf>
    <xf numFmtId="0" fontId="7" fillId="3" borderId="0" xfId="7" applyFont="1" applyFill="1" applyAlignment="1">
      <alignment horizontal="center" vertical="center" shrinkToFit="1"/>
    </xf>
    <xf numFmtId="0" fontId="1" fillId="3" borderId="0" xfId="7" applyFont="1" applyFill="1" applyAlignment="1">
      <alignment horizontal="center" vertical="center"/>
    </xf>
    <xf numFmtId="0" fontId="50" fillId="2" borderId="12" xfId="0" applyFont="1" applyFill="1" applyBorder="1" applyAlignment="1">
      <alignment horizontal="center" vertical="center" wrapText="1"/>
    </xf>
    <xf numFmtId="179" fontId="24" fillId="0" borderId="37" xfId="27" applyNumberFormat="1" applyFont="1" applyBorder="1" applyAlignment="1">
      <alignment horizontal="center" vertical="center" shrinkToFit="1"/>
    </xf>
    <xf numFmtId="179" fontId="24" fillId="0" borderId="41" xfId="27" applyNumberFormat="1" applyFont="1" applyBorder="1" applyAlignment="1">
      <alignment horizontal="center" vertical="center" shrinkToFit="1"/>
    </xf>
    <xf numFmtId="179" fontId="24" fillId="0" borderId="42" xfId="27" applyNumberFormat="1" applyFont="1" applyBorder="1" applyAlignment="1">
      <alignment horizontal="center" vertical="center" shrinkToFit="1"/>
    </xf>
    <xf numFmtId="179" fontId="24" fillId="0" borderId="72" xfId="27" applyNumberFormat="1" applyFont="1" applyBorder="1" applyAlignment="1">
      <alignment horizontal="center" vertical="center" shrinkToFit="1"/>
    </xf>
    <xf numFmtId="179" fontId="24" fillId="0" borderId="73" xfId="27" applyNumberFormat="1" applyFont="1" applyBorder="1" applyAlignment="1">
      <alignment horizontal="center" vertical="center" shrinkToFit="1"/>
    </xf>
    <xf numFmtId="0" fontId="24" fillId="0" borderId="15" xfId="27" applyFont="1" applyBorder="1" applyAlignment="1">
      <alignment horizontal="center" vertical="center" shrinkToFit="1"/>
    </xf>
    <xf numFmtId="49" fontId="25" fillId="0" borderId="75" xfId="25" applyNumberFormat="1" applyFont="1" applyFill="1" applyBorder="1" applyAlignment="1">
      <alignment horizontal="center" vertical="center" shrinkToFit="1"/>
    </xf>
    <xf numFmtId="0" fontId="24" fillId="0" borderId="76" xfId="27" applyFont="1" applyBorder="1" applyAlignment="1">
      <alignment horizontal="center" vertical="center" shrinkToFit="1"/>
    </xf>
    <xf numFmtId="179" fontId="24" fillId="0" borderId="77" xfId="27" applyNumberFormat="1" applyFont="1" applyBorder="1" applyAlignment="1">
      <alignment horizontal="center" vertical="center" shrinkToFit="1"/>
    </xf>
    <xf numFmtId="179" fontId="37" fillId="0" borderId="80" xfId="25" applyNumberFormat="1" applyFont="1" applyFill="1" applyBorder="1" applyAlignment="1">
      <alignment horizontal="center" vertical="center" shrinkToFit="1"/>
    </xf>
    <xf numFmtId="0" fontId="38" fillId="0" borderId="71" xfId="0" applyFont="1" applyBorder="1" applyAlignment="1">
      <alignment horizontal="center" vertical="center" shrinkToFit="1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2" xfId="28" applyFont="1" applyBorder="1" applyAlignment="1">
      <alignment horizontal="center" vertical="center" wrapText="1"/>
    </xf>
    <xf numFmtId="0" fontId="1" fillId="0" borderId="25" xfId="28" applyFont="1" applyBorder="1" applyAlignment="1">
      <alignment horizontal="center" vertical="center" wrapText="1"/>
    </xf>
    <xf numFmtId="49" fontId="23" fillId="0" borderId="0" xfId="25" applyNumberFormat="1" applyFont="1" applyFill="1" applyAlignment="1">
      <alignment horizontal="center" vertical="center" shrinkToFit="1"/>
    </xf>
    <xf numFmtId="0" fontId="47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49" fontId="36" fillId="0" borderId="0" xfId="25" applyNumberFormat="1" applyFont="1" applyFill="1" applyAlignment="1">
      <alignment horizontal="center" vertical="center" shrinkToFit="1"/>
    </xf>
    <xf numFmtId="0" fontId="47" fillId="0" borderId="0" xfId="25" applyFont="1" applyFill="1" applyAlignment="1">
      <alignment horizontal="center" vertical="center"/>
    </xf>
    <xf numFmtId="179" fontId="47" fillId="0" borderId="0" xfId="25" applyNumberFormat="1" applyFont="1" applyFill="1" applyAlignment="1">
      <alignment horizontal="center" vertical="center" shrinkToFit="1"/>
    </xf>
    <xf numFmtId="0" fontId="49" fillId="3" borderId="0" xfId="0" applyFont="1" applyFill="1" applyAlignment="1">
      <alignment horizontal="center" vertical="center" shrinkToFit="1"/>
    </xf>
    <xf numFmtId="0" fontId="49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7" fillId="0" borderId="0" xfId="7" applyFont="1" applyAlignment="1">
      <alignment horizontal="center" vertical="center" shrinkToFit="1"/>
    </xf>
    <xf numFmtId="0" fontId="19" fillId="0" borderId="0" xfId="29" applyAlignment="1">
      <alignment horizontal="center" vertical="center" shrinkToFit="1"/>
    </xf>
    <xf numFmtId="49" fontId="35" fillId="0" borderId="0" xfId="25" applyNumberFormat="1" applyFont="1" applyFill="1" applyAlignment="1">
      <alignment horizontal="center" vertical="center" shrinkToFit="1"/>
    </xf>
    <xf numFmtId="0" fontId="51" fillId="4" borderId="2" xfId="28" applyFont="1" applyFill="1" applyBorder="1" applyAlignment="1">
      <alignment horizontal="center" vertical="center" wrapText="1"/>
    </xf>
    <xf numFmtId="56" fontId="1" fillId="0" borderId="5" xfId="28" applyNumberFormat="1" applyFont="1" applyBorder="1" applyAlignment="1">
      <alignment horizontal="center" wrapText="1"/>
    </xf>
    <xf numFmtId="0" fontId="1" fillId="0" borderId="7" xfId="25" applyFont="1" applyFill="1" applyBorder="1" applyAlignment="1">
      <alignment horizontal="distributed" vertical="center" wrapText="1" indent="1"/>
    </xf>
    <xf numFmtId="176" fontId="1" fillId="0" borderId="5" xfId="26" applyNumberFormat="1" applyFont="1" applyBorder="1" applyAlignment="1">
      <alignment horizontal="center" vertical="top" shrinkToFit="1"/>
    </xf>
    <xf numFmtId="0" fontId="10" fillId="0" borderId="8" xfId="7" applyFont="1" applyBorder="1" applyAlignment="1">
      <alignment horizontal="center" vertical="center"/>
    </xf>
    <xf numFmtId="0" fontId="1" fillId="0" borderId="10" xfId="28" applyFont="1" applyBorder="1" applyAlignment="1">
      <alignment horizontal="center" wrapText="1"/>
    </xf>
    <xf numFmtId="0" fontId="1" fillId="0" borderId="11" xfId="28" applyFont="1" applyBorder="1" applyAlignment="1">
      <alignment horizontal="center" vertical="top" wrapText="1"/>
    </xf>
    <xf numFmtId="0" fontId="1" fillId="0" borderId="5" xfId="28" applyFont="1" applyBorder="1" applyAlignment="1">
      <alignment horizontal="center" vertical="center" wrapText="1"/>
    </xf>
    <xf numFmtId="0" fontId="1" fillId="0" borderId="81" xfId="28" applyFont="1" applyBorder="1" applyAlignment="1">
      <alignment horizontal="center" wrapText="1"/>
    </xf>
    <xf numFmtId="0" fontId="52" fillId="0" borderId="7" xfId="25" applyFont="1" applyFill="1" applyBorder="1" applyAlignment="1">
      <alignment horizontal="left" vertical="top" wrapText="1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vertical="top" shrinkToFit="1"/>
    </xf>
    <xf numFmtId="0" fontId="12" fillId="0" borderId="12" xfId="0" applyFont="1" applyBorder="1" applyAlignment="1">
      <alignment horizontal="center" vertical="center" wrapText="1"/>
    </xf>
    <xf numFmtId="0" fontId="10" fillId="0" borderId="17" xfId="7" applyFont="1" applyBorder="1" applyAlignment="1">
      <alignment horizontal="center" vertical="center"/>
    </xf>
    <xf numFmtId="0" fontId="10" fillId="0" borderId="18" xfId="7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 shrinkToFit="1"/>
    </xf>
    <xf numFmtId="0" fontId="53" fillId="0" borderId="1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wrapText="1"/>
    </xf>
    <xf numFmtId="0" fontId="10" fillId="0" borderId="0" xfId="7" applyFont="1" applyAlignment="1">
      <alignment horizontal="center" vertical="center"/>
    </xf>
    <xf numFmtId="177" fontId="1" fillId="0" borderId="0" xfId="28" applyNumberFormat="1" applyFont="1" applyAlignment="1">
      <alignment horizontal="center" vertical="center" wrapText="1"/>
    </xf>
    <xf numFmtId="0" fontId="53" fillId="0" borderId="0" xfId="0" applyFont="1" applyAlignment="1">
      <alignment horizontal="center" vertical="center" shrinkToFit="1"/>
    </xf>
    <xf numFmtId="0" fontId="51" fillId="5" borderId="2" xfId="28" applyFont="1" applyFill="1" applyBorder="1" applyAlignment="1">
      <alignment horizontal="center" vertical="center" wrapText="1"/>
    </xf>
    <xf numFmtId="0" fontId="1" fillId="0" borderId="0" xfId="25" applyFont="1" applyFill="1" applyAlignment="1">
      <alignment horizontal="distributed" vertical="center" wrapText="1" indent="1"/>
    </xf>
    <xf numFmtId="0" fontId="56" fillId="6" borderId="6" xfId="7" applyFont="1" applyFill="1" applyBorder="1" applyAlignment="1">
      <alignment horizontal="center" vertical="center"/>
    </xf>
    <xf numFmtId="177" fontId="56" fillId="6" borderId="8" xfId="28" applyNumberFormat="1" applyFont="1" applyFill="1" applyBorder="1" applyAlignment="1">
      <alignment horizontal="center" vertical="center" wrapText="1"/>
    </xf>
    <xf numFmtId="0" fontId="56" fillId="6" borderId="8" xfId="7" applyFont="1" applyFill="1" applyBorder="1" applyAlignment="1">
      <alignment horizontal="center" vertical="center"/>
    </xf>
    <xf numFmtId="0" fontId="56" fillId="6" borderId="6" xfId="7" applyFont="1" applyFill="1" applyBorder="1" applyAlignment="1">
      <alignment horizontal="center" vertical="center" textRotation="255"/>
    </xf>
    <xf numFmtId="177" fontId="56" fillId="6" borderId="8" xfId="28" applyNumberFormat="1" applyFont="1" applyFill="1" applyBorder="1" applyAlignment="1">
      <alignment horizontal="center" vertical="center" textRotation="255" wrapText="1"/>
    </xf>
    <xf numFmtId="20" fontId="56" fillId="6" borderId="7" xfId="28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7" applyFont="1" applyBorder="1" applyAlignment="1">
      <alignment horizontal="center" vertical="center"/>
    </xf>
    <xf numFmtId="177" fontId="1" fillId="0" borderId="1" xfId="28" applyNumberFormat="1" applyFont="1" applyBorder="1" applyAlignment="1">
      <alignment horizontal="center" vertical="center" wrapText="1"/>
    </xf>
    <xf numFmtId="0" fontId="51" fillId="7" borderId="2" xfId="28" applyFont="1" applyFill="1" applyBorder="1" applyAlignment="1">
      <alignment horizontal="center" vertical="center" wrapText="1"/>
    </xf>
    <xf numFmtId="56" fontId="7" fillId="0" borderId="10" xfId="28" applyNumberFormat="1" applyFont="1" applyBorder="1" applyAlignment="1">
      <alignment horizontal="center" wrapText="1"/>
    </xf>
    <xf numFmtId="176" fontId="7" fillId="0" borderId="5" xfId="26" applyNumberFormat="1" applyFont="1" applyBorder="1" applyAlignment="1">
      <alignment horizontal="center" vertical="top" shrinkToFit="1"/>
    </xf>
    <xf numFmtId="0" fontId="52" fillId="0" borderId="7" xfId="25" applyFont="1" applyFill="1" applyBorder="1" applyAlignment="1">
      <alignment horizontal="left" vertical="top" wrapText="1" indent="1"/>
    </xf>
    <xf numFmtId="0" fontId="7" fillId="0" borderId="5" xfId="28" applyFont="1" applyBorder="1" applyAlignment="1">
      <alignment horizontal="center" vertical="center" wrapText="1"/>
    </xf>
    <xf numFmtId="0" fontId="7" fillId="0" borderId="81" xfId="28" applyFont="1" applyBorder="1" applyAlignment="1">
      <alignment horizontal="center" wrapText="1"/>
    </xf>
    <xf numFmtId="0" fontId="5" fillId="0" borderId="0" xfId="25" applyFont="1" applyFill="1" applyAlignment="1">
      <alignment horizontal="distributed" vertical="center" wrapText="1" indent="1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vertical="top" shrinkToFit="1"/>
    </xf>
    <xf numFmtId="0" fontId="7" fillId="0" borderId="6" xfId="0" applyFont="1" applyBorder="1" applyAlignment="1">
      <alignment vertical="top" shrinkToFit="1"/>
    </xf>
    <xf numFmtId="0" fontId="9" fillId="0" borderId="17" xfId="0" applyFont="1" applyBorder="1" applyAlignment="1">
      <alignment horizontal="center" vertical="center" wrapText="1"/>
    </xf>
    <xf numFmtId="177" fontId="59" fillId="0" borderId="8" xfId="28" applyNumberFormat="1" applyFont="1" applyBorder="1" applyAlignment="1">
      <alignment horizontal="center" vertical="center" wrapText="1"/>
    </xf>
    <xf numFmtId="0" fontId="18" fillId="0" borderId="13" xfId="0" applyFont="1" applyBorder="1">
      <alignment vertical="center"/>
    </xf>
    <xf numFmtId="0" fontId="18" fillId="0" borderId="1" xfId="0" applyFont="1" applyBorder="1">
      <alignment vertical="center"/>
    </xf>
    <xf numFmtId="177" fontId="59" fillId="0" borderId="19" xfId="28" applyNumberFormat="1" applyFont="1" applyBorder="1" applyAlignment="1">
      <alignment horizontal="center" vertical="center" wrapText="1"/>
    </xf>
    <xf numFmtId="0" fontId="60" fillId="0" borderId="1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7" fontId="59" fillId="0" borderId="1" xfId="28" applyNumberFormat="1" applyFont="1" applyBorder="1" applyAlignment="1">
      <alignment horizontal="center" vertical="center" wrapText="1"/>
    </xf>
    <xf numFmtId="0" fontId="60" fillId="0" borderId="1" xfId="0" applyFont="1" applyBorder="1" applyAlignment="1">
      <alignment horizontal="center" vertical="center"/>
    </xf>
    <xf numFmtId="0" fontId="5" fillId="8" borderId="2" xfId="28" applyFont="1" applyFill="1" applyBorder="1" applyAlignment="1">
      <alignment horizontal="center" vertical="center" wrapText="1"/>
    </xf>
    <xf numFmtId="56" fontId="1" fillId="0" borderId="10" xfId="28" applyNumberFormat="1" applyFont="1" applyBorder="1" applyAlignment="1">
      <alignment horizontal="center" wrapText="1"/>
    </xf>
    <xf numFmtId="0" fontId="13" fillId="0" borderId="0" xfId="25" applyFont="1" applyFill="1" applyAlignment="1">
      <alignment horizontal="distributed" vertical="center" wrapText="1" indent="1"/>
    </xf>
    <xf numFmtId="0" fontId="1" fillId="0" borderId="12" xfId="0" applyFont="1" applyBorder="1" applyAlignment="1">
      <alignment vertical="top" shrinkToFit="1"/>
    </xf>
    <xf numFmtId="0" fontId="61" fillId="0" borderId="13" xfId="0" applyFont="1" applyBorder="1" applyAlignment="1">
      <alignment horizontal="center" vertical="center" shrinkToFit="1"/>
    </xf>
    <xf numFmtId="0" fontId="61" fillId="0" borderId="1" xfId="0" applyFont="1" applyBorder="1" applyAlignment="1">
      <alignment horizontal="center" vertical="center" shrinkToFit="1"/>
    </xf>
    <xf numFmtId="0" fontId="1" fillId="0" borderId="23" xfId="25" applyFont="1" applyFill="1" applyBorder="1" applyAlignment="1">
      <alignment horizontal="distributed" vertical="center" wrapText="1" indent="1"/>
    </xf>
    <xf numFmtId="0" fontId="52" fillId="0" borderId="0" xfId="25" applyFont="1" applyFill="1" applyAlignment="1">
      <alignment horizontal="left" vertical="top" wrapText="1"/>
    </xf>
    <xf numFmtId="0" fontId="1" fillId="0" borderId="22" xfId="28" applyFont="1" applyBorder="1" applyAlignment="1">
      <alignment horizontal="center" vertical="center" shrinkToFit="1"/>
    </xf>
    <xf numFmtId="0" fontId="53" fillId="0" borderId="45" xfId="0" applyFont="1" applyBorder="1" applyAlignment="1">
      <alignment horizontal="center" vertical="center" shrinkToFit="1"/>
    </xf>
    <xf numFmtId="0" fontId="1" fillId="0" borderId="0" xfId="28" applyFont="1" applyAlignment="1">
      <alignment horizontal="center" vertical="center" wrapText="1"/>
    </xf>
    <xf numFmtId="0" fontId="1" fillId="0" borderId="21" xfId="25" applyFont="1" applyFill="1" applyBorder="1" applyAlignment="1">
      <alignment horizontal="distributed" vertical="center" wrapText="1" indent="1"/>
    </xf>
    <xf numFmtId="0" fontId="12" fillId="0" borderId="22" xfId="28" applyFont="1" applyBorder="1" applyAlignment="1">
      <alignment horizontal="center" vertical="center" wrapText="1"/>
    </xf>
    <xf numFmtId="0" fontId="56" fillId="6" borderId="22" xfId="28" applyFont="1" applyFill="1" applyBorder="1" applyAlignment="1">
      <alignment horizontal="center" vertical="center" wrapText="1"/>
    </xf>
    <xf numFmtId="0" fontId="1" fillId="0" borderId="1" xfId="28" applyFont="1" applyBorder="1" applyAlignment="1">
      <alignment horizontal="center" vertical="center" wrapText="1"/>
    </xf>
    <xf numFmtId="0" fontId="52" fillId="0" borderId="23" xfId="25" applyFont="1" applyFill="1" applyBorder="1" applyAlignment="1">
      <alignment horizontal="left" vertical="top" wrapText="1" indent="1"/>
    </xf>
    <xf numFmtId="0" fontId="18" fillId="0" borderId="45" xfId="0" applyFont="1" applyBorder="1">
      <alignment vertical="center"/>
    </xf>
    <xf numFmtId="0" fontId="7" fillId="0" borderId="22" xfId="28" applyFont="1" applyBorder="1" applyAlignment="1">
      <alignment horizontal="center" vertical="center" wrapText="1"/>
    </xf>
    <xf numFmtId="0" fontId="61" fillId="0" borderId="45" xfId="0" applyFont="1" applyBorder="1" applyAlignment="1">
      <alignment horizontal="center" vertical="center" shrinkToFit="1"/>
    </xf>
    <xf numFmtId="179" fontId="24" fillId="0" borderId="0" xfId="27" applyNumberFormat="1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179" fontId="37" fillId="0" borderId="0" xfId="0" applyNumberFormat="1" applyFont="1" applyAlignment="1">
      <alignment horizontal="center" vertical="center" shrinkToFit="1"/>
    </xf>
    <xf numFmtId="179" fontId="37" fillId="0" borderId="0" xfId="25" applyNumberFormat="1" applyFont="1" applyFill="1" applyAlignment="1">
      <alignment horizontal="center" vertical="center" shrinkToFit="1"/>
    </xf>
    <xf numFmtId="0" fontId="38" fillId="0" borderId="0" xfId="0" applyFont="1" applyAlignment="1">
      <alignment horizontal="center" vertical="center" shrinkToFit="1"/>
    </xf>
    <xf numFmtId="0" fontId="38" fillId="0" borderId="10" xfId="0" applyFont="1" applyBorder="1" applyAlignment="1">
      <alignment horizontal="center" vertical="center" shrinkToFit="1"/>
    </xf>
    <xf numFmtId="0" fontId="0" fillId="0" borderId="7" xfId="0" applyBorder="1">
      <alignment vertical="center"/>
    </xf>
    <xf numFmtId="0" fontId="0" fillId="0" borderId="23" xfId="0" applyBorder="1">
      <alignment vertical="center"/>
    </xf>
    <xf numFmtId="0" fontId="29" fillId="0" borderId="54" xfId="25" applyFont="1" applyFill="1" applyBorder="1" applyAlignment="1">
      <alignment horizontal="center" vertical="top"/>
    </xf>
    <xf numFmtId="0" fontId="65" fillId="0" borderId="0" xfId="25" applyFill="1"/>
    <xf numFmtId="0" fontId="33" fillId="0" borderId="54" xfId="25" applyFont="1" applyFill="1" applyBorder="1" applyAlignment="1">
      <alignment horizontal="center" vertical="center"/>
    </xf>
    <xf numFmtId="0" fontId="33" fillId="0" borderId="21" xfId="25" applyFont="1" applyFill="1" applyBorder="1" applyAlignment="1">
      <alignment horizontal="center" vertical="center"/>
    </xf>
    <xf numFmtId="0" fontId="45" fillId="0" borderId="38" xfId="25" applyFont="1" applyFill="1" applyBorder="1" applyAlignment="1">
      <alignment horizontal="center" vertical="center"/>
    </xf>
    <xf numFmtId="0" fontId="33" fillId="0" borderId="9" xfId="25" applyFont="1" applyFill="1" applyBorder="1" applyAlignment="1">
      <alignment horizontal="center" vertical="center"/>
    </xf>
    <xf numFmtId="0" fontId="29" fillId="0" borderId="48" xfId="25" applyFont="1" applyFill="1" applyBorder="1" applyAlignment="1">
      <alignment horizontal="center"/>
    </xf>
    <xf numFmtId="0" fontId="29" fillId="0" borderId="7" xfId="25" applyFont="1" applyFill="1" applyBorder="1" applyAlignment="1">
      <alignment horizontal="center" vertical="top"/>
    </xf>
    <xf numFmtId="0" fontId="29" fillId="0" borderId="21" xfId="25" applyFont="1" applyFill="1" applyBorder="1" applyAlignment="1">
      <alignment horizontal="center" vertical="top"/>
    </xf>
    <xf numFmtId="0" fontId="29" fillId="0" borderId="9" xfId="25" applyFont="1" applyFill="1" applyBorder="1" applyAlignment="1">
      <alignment horizontal="center" vertical="top"/>
    </xf>
    <xf numFmtId="0" fontId="15" fillId="0" borderId="54" xfId="0" applyFont="1" applyBorder="1" applyAlignment="1">
      <alignment horizontal="center" vertical="top"/>
    </xf>
    <xf numFmtId="0" fontId="22" fillId="0" borderId="7" xfId="25" applyFont="1" applyFill="1" applyBorder="1" applyAlignment="1">
      <alignment horizontal="center"/>
    </xf>
    <xf numFmtId="49" fontId="28" fillId="0" borderId="41" xfId="25" applyNumberFormat="1" applyFont="1" applyFill="1" applyBorder="1" applyAlignment="1">
      <alignment horizontal="right"/>
    </xf>
    <xf numFmtId="0" fontId="22" fillId="0" borderId="38" xfId="25" applyFont="1" applyFill="1" applyBorder="1" applyAlignment="1">
      <alignment horizontal="left"/>
    </xf>
    <xf numFmtId="0" fontId="22" fillId="0" borderId="48" xfId="25" applyFont="1" applyFill="1" applyBorder="1" applyAlignment="1">
      <alignment horizontal="center"/>
    </xf>
    <xf numFmtId="0" fontId="22" fillId="0" borderId="23" xfId="25" applyFont="1" applyFill="1" applyBorder="1" applyAlignment="1">
      <alignment horizontal="left"/>
    </xf>
    <xf numFmtId="0" fontId="15" fillId="0" borderId="9" xfId="0" applyFont="1" applyBorder="1" applyAlignment="1">
      <alignment horizontal="centerContinuous" vertical="center"/>
    </xf>
    <xf numFmtId="0" fontId="15" fillId="0" borderId="54" xfId="0" applyFont="1" applyBorder="1" applyAlignment="1">
      <alignment horizontal="centerContinuous" vertical="center"/>
    </xf>
    <xf numFmtId="0" fontId="15" fillId="0" borderId="21" xfId="0" applyFont="1" applyBorder="1" applyAlignment="1">
      <alignment horizontal="centerContinuous" vertical="center"/>
    </xf>
    <xf numFmtId="0" fontId="0" fillId="0" borderId="54" xfId="0" applyBorder="1">
      <alignment vertical="center"/>
    </xf>
    <xf numFmtId="0" fontId="15" fillId="0" borderId="54" xfId="0" applyFont="1" applyBorder="1">
      <alignment vertical="center"/>
    </xf>
    <xf numFmtId="0" fontId="0" fillId="0" borderId="21" xfId="0" applyBorder="1">
      <alignment vertical="center"/>
    </xf>
    <xf numFmtId="0" fontId="0" fillId="0" borderId="9" xfId="0" applyBorder="1">
      <alignment vertical="center"/>
    </xf>
    <xf numFmtId="0" fontId="15" fillId="0" borderId="7" xfId="0" applyFont="1" applyBorder="1">
      <alignment vertical="center"/>
    </xf>
    <xf numFmtId="0" fontId="15" fillId="0" borderId="23" xfId="0" applyFont="1" applyBorder="1">
      <alignment vertical="center"/>
    </xf>
    <xf numFmtId="0" fontId="0" fillId="0" borderId="38" xfId="0" applyBorder="1">
      <alignment vertical="center"/>
    </xf>
    <xf numFmtId="0" fontId="0" fillId="0" borderId="48" xfId="0" applyBorder="1">
      <alignment vertical="center"/>
    </xf>
    <xf numFmtId="0" fontId="7" fillId="0" borderId="13" xfId="7" applyFont="1" applyBorder="1" applyAlignment="1">
      <alignment horizontal="center" vertical="center"/>
    </xf>
    <xf numFmtId="0" fontId="22" fillId="0" borderId="0" xfId="0" applyFont="1" applyAlignment="1"/>
    <xf numFmtId="0" fontId="29" fillId="0" borderId="0" xfId="29" applyFont="1" applyAlignment="1">
      <alignment horizontal="center"/>
    </xf>
    <xf numFmtId="0" fontId="29" fillId="0" borderId="0" xfId="25" applyFont="1" applyFill="1" applyAlignment="1">
      <alignment horizontal="right" vertical="center"/>
    </xf>
    <xf numFmtId="0" fontId="29" fillId="0" borderId="0" xfId="25" applyFont="1" applyFill="1" applyAlignment="1">
      <alignment horizontal="center" vertical="distributed"/>
    </xf>
    <xf numFmtId="0" fontId="45" fillId="0" borderId="0" xfId="25" applyFont="1" applyFill="1" applyAlignment="1">
      <alignment horizontal="center" vertical="center"/>
    </xf>
    <xf numFmtId="0" fontId="22" fillId="0" borderId="0" xfId="25" applyFont="1" applyFill="1"/>
    <xf numFmtId="0" fontId="29" fillId="0" borderId="0" xfId="25" applyFont="1" applyFill="1"/>
    <xf numFmtId="0" fontId="29" fillId="0" borderId="0" xfId="25" applyFont="1" applyFill="1" applyAlignment="1">
      <alignment horizontal="left"/>
    </xf>
    <xf numFmtId="0" fontId="22" fillId="0" borderId="0" xfId="0" applyFont="1" applyAlignment="1">
      <alignment horizontal="center"/>
    </xf>
    <xf numFmtId="0" fontId="15" fillId="0" borderId="0" xfId="0" applyFont="1" applyAlignment="1">
      <alignment horizontal="center" vertical="top"/>
    </xf>
    <xf numFmtId="0" fontId="15" fillId="0" borderId="0" xfId="0" applyFont="1" applyAlignment="1">
      <alignment horizontal="centerContinuous" vertical="center"/>
    </xf>
    <xf numFmtId="0" fontId="24" fillId="0" borderId="0" xfId="27" applyFont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89" xfId="0" applyFont="1" applyBorder="1" applyAlignment="1">
      <alignment horizontal="center" vertical="center" shrinkToFit="1"/>
    </xf>
    <xf numFmtId="0" fontId="6" fillId="0" borderId="90" xfId="0" applyFont="1" applyBorder="1" applyAlignment="1">
      <alignment horizontal="center" vertical="center" shrinkToFit="1"/>
    </xf>
    <xf numFmtId="0" fontId="65" fillId="0" borderId="0" xfId="0" applyFont="1">
      <alignment vertical="center"/>
    </xf>
    <xf numFmtId="0" fontId="65" fillId="24" borderId="26" xfId="0" applyFont="1" applyFill="1" applyBorder="1" applyAlignment="1">
      <alignment horizontal="center" vertical="center"/>
    </xf>
    <xf numFmtId="0" fontId="65" fillId="24" borderId="27" xfId="0" applyFont="1" applyFill="1" applyBorder="1" applyAlignment="1">
      <alignment horizontal="center" vertical="center"/>
    </xf>
    <xf numFmtId="56" fontId="0" fillId="0" borderId="6" xfId="0" applyNumberFormat="1" applyBorder="1">
      <alignment vertical="center"/>
    </xf>
    <xf numFmtId="0" fontId="16" fillId="3" borderId="6" xfId="0" applyFont="1" applyFill="1" applyBorder="1" applyAlignment="1">
      <alignment horizontal="center" vertical="center"/>
    </xf>
    <xf numFmtId="0" fontId="16" fillId="3" borderId="92" xfId="0" applyFont="1" applyFill="1" applyBorder="1" applyAlignment="1">
      <alignment horizontal="center" vertical="center"/>
    </xf>
    <xf numFmtId="0" fontId="67" fillId="3" borderId="6" xfId="0" applyFont="1" applyFill="1" applyBorder="1" applyAlignment="1">
      <alignment horizontal="center" vertical="center"/>
    </xf>
    <xf numFmtId="0" fontId="67" fillId="3" borderId="0" xfId="0" applyFont="1" applyFill="1" applyAlignment="1">
      <alignment horizontal="center" vertical="center"/>
    </xf>
    <xf numFmtId="0" fontId="65" fillId="3" borderId="59" xfId="0" applyFont="1" applyFill="1" applyBorder="1">
      <alignment vertical="center"/>
    </xf>
    <xf numFmtId="0" fontId="67" fillId="3" borderId="92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65" fillId="3" borderId="5" xfId="0" applyFont="1" applyFill="1" applyBorder="1">
      <alignment vertical="center"/>
    </xf>
    <xf numFmtId="0" fontId="0" fillId="3" borderId="0" xfId="0" applyFill="1" applyAlignment="1">
      <alignment horizontal="center" vertical="center"/>
    </xf>
    <xf numFmtId="0" fontId="65" fillId="3" borderId="0" xfId="0" applyFont="1" applyFill="1" applyAlignment="1">
      <alignment horizontal="center" vertical="center"/>
    </xf>
    <xf numFmtId="56" fontId="0" fillId="3" borderId="6" xfId="0" applyNumberFormat="1" applyFill="1" applyBorder="1">
      <alignment vertical="center"/>
    </xf>
    <xf numFmtId="0" fontId="65" fillId="3" borderId="0" xfId="0" applyFont="1" applyFill="1">
      <alignment vertical="center"/>
    </xf>
    <xf numFmtId="0" fontId="68" fillId="3" borderId="92" xfId="0" applyFont="1" applyFill="1" applyBorder="1" applyAlignment="1">
      <alignment horizontal="center" vertical="center"/>
    </xf>
    <xf numFmtId="0" fontId="69" fillId="3" borderId="5" xfId="0" applyFont="1" applyFill="1" applyBorder="1">
      <alignment vertical="center"/>
    </xf>
    <xf numFmtId="56" fontId="65" fillId="0" borderId="6" xfId="0" applyNumberFormat="1" applyFont="1" applyBorder="1">
      <alignment vertical="center"/>
    </xf>
    <xf numFmtId="0" fontId="70" fillId="3" borderId="92" xfId="0" applyFont="1" applyFill="1" applyBorder="1" applyAlignment="1">
      <alignment horizontal="center" vertical="center"/>
    </xf>
    <xf numFmtId="0" fontId="71" fillId="3" borderId="0" xfId="0" applyFont="1" applyFill="1" applyAlignment="1">
      <alignment horizontal="center" vertical="center"/>
    </xf>
    <xf numFmtId="56" fontId="0" fillId="0" borderId="17" xfId="0" applyNumberFormat="1" applyBorder="1">
      <alignment vertical="center"/>
    </xf>
    <xf numFmtId="0" fontId="0" fillId="0" borderId="1" xfId="0" applyBorder="1">
      <alignment vertical="center"/>
    </xf>
    <xf numFmtId="0" fontId="16" fillId="3" borderId="17" xfId="0" applyFont="1" applyFill="1" applyBorder="1" applyAlignment="1">
      <alignment horizontal="center" vertical="center"/>
    </xf>
    <xf numFmtId="0" fontId="16" fillId="3" borderId="93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5" fillId="3" borderId="12" xfId="0" applyFont="1" applyFill="1" applyBorder="1">
      <alignment vertical="center"/>
    </xf>
    <xf numFmtId="56" fontId="0" fillId="0" borderId="0" xfId="0" applyNumberFormat="1">
      <alignment vertical="center"/>
    </xf>
    <xf numFmtId="0" fontId="16" fillId="0" borderId="0" xfId="0" applyFont="1" applyAlignment="1">
      <alignment horizontal="center" vertical="center"/>
    </xf>
    <xf numFmtId="56" fontId="0" fillId="3" borderId="0" xfId="0" applyNumberFormat="1" applyFill="1">
      <alignment vertical="center"/>
    </xf>
    <xf numFmtId="0" fontId="0" fillId="3" borderId="0" xfId="0" applyFill="1">
      <alignment vertical="center"/>
    </xf>
    <xf numFmtId="0" fontId="65" fillId="0" borderId="0" xfId="0" applyFont="1" applyAlignment="1">
      <alignment horizontal="center" vertical="center"/>
    </xf>
    <xf numFmtId="0" fontId="16" fillId="25" borderId="0" xfId="0" applyFont="1" applyFill="1" applyAlignment="1">
      <alignment horizontal="center" vertical="center"/>
    </xf>
    <xf numFmtId="0" fontId="65" fillId="0" borderId="0" xfId="0" applyFont="1" applyAlignment="1">
      <alignment horizontal="left" vertical="center"/>
    </xf>
    <xf numFmtId="0" fontId="65" fillId="26" borderId="26" xfId="0" applyFont="1" applyFill="1" applyBorder="1" applyAlignment="1">
      <alignment horizontal="center" vertical="center"/>
    </xf>
    <xf numFmtId="0" fontId="65" fillId="26" borderId="27" xfId="0" applyFont="1" applyFill="1" applyBorder="1" applyAlignment="1">
      <alignment horizontal="center" vertical="center"/>
    </xf>
    <xf numFmtId="0" fontId="65" fillId="3" borderId="14" xfId="0" applyFont="1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65" fillId="25" borderId="26" xfId="0" applyFont="1" applyFill="1" applyBorder="1" applyAlignment="1">
      <alignment horizontal="center" vertical="center"/>
    </xf>
    <xf numFmtId="0" fontId="65" fillId="25" borderId="27" xfId="0" applyFont="1" applyFill="1" applyBorder="1" applyAlignment="1">
      <alignment horizontal="center" vertical="center"/>
    </xf>
    <xf numFmtId="0" fontId="65" fillId="27" borderId="14" xfId="0" applyFont="1" applyFill="1" applyBorder="1" applyAlignment="1">
      <alignment horizontal="center" vertical="center"/>
    </xf>
    <xf numFmtId="0" fontId="65" fillId="27" borderId="27" xfId="0" applyFont="1" applyFill="1" applyBorder="1" applyAlignment="1">
      <alignment horizontal="center" vertical="center"/>
    </xf>
    <xf numFmtId="0" fontId="65" fillId="28" borderId="14" xfId="0" applyFont="1" applyFill="1" applyBorder="1" applyAlignment="1">
      <alignment horizontal="center" vertical="center"/>
    </xf>
    <xf numFmtId="49" fontId="6" fillId="2" borderId="5" xfId="28" applyNumberFormat="1" applyFont="1" applyFill="1" applyBorder="1" applyAlignment="1">
      <alignment horizontal="center" vertical="center" wrapText="1"/>
    </xf>
    <xf numFmtId="49" fontId="6" fillId="2" borderId="5" xfId="28" applyNumberFormat="1" applyFont="1" applyFill="1" applyBorder="1" applyAlignment="1">
      <alignment horizontal="center" wrapText="1"/>
    </xf>
    <xf numFmtId="49" fontId="50" fillId="2" borderId="12" xfId="0" applyNumberFormat="1" applyFont="1" applyFill="1" applyBorder="1" applyAlignment="1">
      <alignment horizontal="center" vertical="center" wrapText="1"/>
    </xf>
    <xf numFmtId="179" fontId="24" fillId="3" borderId="15" xfId="27" applyNumberFormat="1" applyFont="1" applyFill="1" applyBorder="1" applyAlignment="1">
      <alignment horizontal="center" vertical="center" shrinkToFit="1"/>
    </xf>
    <xf numFmtId="0" fontId="24" fillId="3" borderId="24" xfId="27" applyFont="1" applyFill="1" applyBorder="1" applyAlignment="1">
      <alignment horizontal="center" vertical="center" shrinkToFit="1"/>
    </xf>
    <xf numFmtId="0" fontId="24" fillId="3" borderId="15" xfId="27" applyFont="1" applyFill="1" applyBorder="1" applyAlignment="1">
      <alignment horizontal="center" vertical="center" shrinkToFit="1"/>
    </xf>
    <xf numFmtId="0" fontId="24" fillId="3" borderId="76" xfId="27" applyFont="1" applyFill="1" applyBorder="1" applyAlignment="1">
      <alignment horizontal="center" vertical="center" shrinkToFit="1"/>
    </xf>
    <xf numFmtId="179" fontId="24" fillId="3" borderId="37" xfId="27" applyNumberFormat="1" applyFont="1" applyFill="1" applyBorder="1" applyAlignment="1">
      <alignment horizontal="center" vertical="center" shrinkToFit="1"/>
    </xf>
    <xf numFmtId="0" fontId="24" fillId="3" borderId="38" xfId="27" applyFont="1" applyFill="1" applyBorder="1" applyAlignment="1">
      <alignment horizontal="center" vertical="center" shrinkToFit="1"/>
    </xf>
    <xf numFmtId="0" fontId="24" fillId="3" borderId="48" xfId="27" applyFont="1" applyFill="1" applyBorder="1" applyAlignment="1">
      <alignment horizontal="center" vertical="center" shrinkToFit="1"/>
    </xf>
    <xf numFmtId="179" fontId="24" fillId="3" borderId="77" xfId="27" applyNumberFormat="1" applyFont="1" applyFill="1" applyBorder="1" applyAlignment="1">
      <alignment horizontal="center" vertical="center" shrinkToFit="1"/>
    </xf>
    <xf numFmtId="179" fontId="24" fillId="3" borderId="1" xfId="27" applyNumberFormat="1" applyFont="1" applyFill="1" applyBorder="1" applyAlignment="1">
      <alignment horizontal="center" vertical="center" shrinkToFit="1"/>
    </xf>
    <xf numFmtId="179" fontId="24" fillId="3" borderId="13" xfId="27" applyNumberFormat="1" applyFont="1" applyFill="1" applyBorder="1" applyAlignment="1">
      <alignment horizontal="center" vertical="center" shrinkToFit="1"/>
    </xf>
    <xf numFmtId="179" fontId="24" fillId="3" borderId="45" xfId="27" applyNumberFormat="1" applyFont="1" applyFill="1" applyBorder="1" applyAlignment="1">
      <alignment horizontal="center" vertical="center" shrinkToFit="1"/>
    </xf>
    <xf numFmtId="179" fontId="24" fillId="3" borderId="72" xfId="27" applyNumberFormat="1" applyFont="1" applyFill="1" applyBorder="1" applyAlignment="1">
      <alignment horizontal="center" vertical="center" shrinkToFit="1"/>
    </xf>
    <xf numFmtId="0" fontId="24" fillId="3" borderId="16" xfId="27" applyFont="1" applyFill="1" applyBorder="1" applyAlignment="1">
      <alignment horizontal="center" vertical="center" shrinkToFit="1"/>
    </xf>
    <xf numFmtId="0" fontId="24" fillId="3" borderId="37" xfId="27" applyFont="1" applyFill="1" applyBorder="1" applyAlignment="1">
      <alignment horizontal="center" vertical="center" shrinkToFit="1"/>
    </xf>
    <xf numFmtId="0" fontId="24" fillId="3" borderId="41" xfId="27" applyFont="1" applyFill="1" applyBorder="1" applyAlignment="1">
      <alignment horizontal="center" vertical="center" shrinkToFit="1"/>
    </xf>
    <xf numFmtId="179" fontId="24" fillId="3" borderId="6" xfId="27" applyNumberFormat="1" applyFont="1" applyFill="1" applyBorder="1" applyAlignment="1">
      <alignment horizontal="center" vertical="center" shrinkToFit="1"/>
    </xf>
    <xf numFmtId="179" fontId="24" fillId="3" borderId="54" xfId="27" applyNumberFormat="1" applyFont="1" applyFill="1" applyBorder="1" applyAlignment="1">
      <alignment horizontal="center" vertical="center" shrinkToFit="1"/>
    </xf>
    <xf numFmtId="179" fontId="24" fillId="3" borderId="23" xfId="27" applyNumberFormat="1" applyFont="1" applyFill="1" applyBorder="1" applyAlignment="1">
      <alignment horizontal="center" vertical="center" shrinkToFit="1"/>
    </xf>
    <xf numFmtId="179" fontId="24" fillId="3" borderId="0" xfId="27" applyNumberFormat="1" applyFont="1" applyFill="1" applyAlignment="1">
      <alignment horizontal="center" vertical="center" shrinkToFit="1"/>
    </xf>
    <xf numFmtId="179" fontId="24" fillId="3" borderId="7" xfId="27" applyNumberFormat="1" applyFont="1" applyFill="1" applyBorder="1" applyAlignment="1">
      <alignment horizontal="center" vertical="center" shrinkToFit="1"/>
    </xf>
    <xf numFmtId="179" fontId="24" fillId="3" borderId="82" xfId="27" applyNumberFormat="1" applyFont="1" applyFill="1" applyBorder="1" applyAlignment="1">
      <alignment horizontal="center" vertical="center" shrinkToFit="1"/>
    </xf>
    <xf numFmtId="179" fontId="24" fillId="3" borderId="42" xfId="27" applyNumberFormat="1" applyFont="1" applyFill="1" applyBorder="1" applyAlignment="1">
      <alignment horizontal="center" vertical="center" shrinkToFit="1"/>
    </xf>
    <xf numFmtId="180" fontId="37" fillId="0" borderId="20" xfId="25" applyNumberFormat="1" applyFont="1" applyFill="1" applyBorder="1" applyAlignment="1">
      <alignment horizontal="center" vertical="center" shrinkToFit="1"/>
    </xf>
    <xf numFmtId="180" fontId="37" fillId="0" borderId="61" xfId="25" applyNumberFormat="1" applyFont="1" applyFill="1" applyBorder="1" applyAlignment="1">
      <alignment horizontal="center" vertical="center" shrinkToFit="1"/>
    </xf>
    <xf numFmtId="180" fontId="37" fillId="0" borderId="63" xfId="25" applyNumberFormat="1" applyFont="1" applyFill="1" applyBorder="1" applyAlignment="1">
      <alignment horizontal="center" vertical="center" shrinkToFit="1"/>
    </xf>
    <xf numFmtId="179" fontId="24" fillId="3" borderId="31" xfId="27" applyNumberFormat="1" applyFont="1" applyFill="1" applyBorder="1" applyAlignment="1">
      <alignment horizontal="center" vertical="center" shrinkToFit="1"/>
    </xf>
    <xf numFmtId="180" fontId="23" fillId="0" borderId="0" xfId="25" applyNumberFormat="1" applyFont="1" applyFill="1" applyAlignment="1">
      <alignment horizontal="center" vertical="center" shrinkToFit="1"/>
    </xf>
    <xf numFmtId="49" fontId="25" fillId="3" borderId="75" xfId="25" applyNumberFormat="1" applyFont="1" applyFill="1" applyBorder="1" applyAlignment="1">
      <alignment horizontal="center" vertical="center" shrinkToFit="1"/>
    </xf>
    <xf numFmtId="49" fontId="25" fillId="3" borderId="57" xfId="25" applyNumberFormat="1" applyFont="1" applyFill="1" applyBorder="1" applyAlignment="1">
      <alignment horizontal="center" vertical="center" shrinkToFit="1"/>
    </xf>
    <xf numFmtId="0" fontId="6" fillId="3" borderId="46" xfId="0" applyFont="1" applyFill="1" applyBorder="1" applyAlignment="1">
      <alignment horizontal="center" vertical="center" shrinkToFit="1"/>
    </xf>
    <xf numFmtId="179" fontId="37" fillId="3" borderId="4" xfId="0" applyNumberFormat="1" applyFont="1" applyFill="1" applyBorder="1" applyAlignment="1">
      <alignment horizontal="center" vertical="center" shrinkToFit="1"/>
    </xf>
    <xf numFmtId="179" fontId="37" fillId="3" borderId="4" xfId="25" applyNumberFormat="1" applyFont="1" applyFill="1" applyBorder="1" applyAlignment="1">
      <alignment horizontal="center" vertical="center" shrinkToFit="1"/>
    </xf>
    <xf numFmtId="0" fontId="6" fillId="3" borderId="49" xfId="0" applyFont="1" applyFill="1" applyBorder="1" applyAlignment="1">
      <alignment horizontal="center" vertical="center" shrinkToFit="1"/>
    </xf>
    <xf numFmtId="179" fontId="37" fillId="3" borderId="60" xfId="0" applyNumberFormat="1" applyFont="1" applyFill="1" applyBorder="1" applyAlignment="1">
      <alignment horizontal="center" vertical="center" shrinkToFit="1"/>
    </xf>
    <xf numFmtId="179" fontId="37" fillId="3" borderId="60" xfId="25" applyNumberFormat="1" applyFont="1" applyFill="1" applyBorder="1" applyAlignment="1">
      <alignment horizontal="center" vertical="center" shrinkToFit="1"/>
    </xf>
    <xf numFmtId="179" fontId="24" fillId="3" borderId="17" xfId="27" applyNumberFormat="1" applyFont="1" applyFill="1" applyBorder="1" applyAlignment="1">
      <alignment horizontal="center" vertical="center" shrinkToFit="1"/>
    </xf>
    <xf numFmtId="0" fontId="6" fillId="3" borderId="53" xfId="0" applyFont="1" applyFill="1" applyBorder="1" applyAlignment="1">
      <alignment horizontal="center" vertical="center" shrinkToFit="1"/>
    </xf>
    <xf numFmtId="179" fontId="37" fillId="3" borderId="62" xfId="0" applyNumberFormat="1" applyFont="1" applyFill="1" applyBorder="1" applyAlignment="1">
      <alignment horizontal="center" vertical="center" shrinkToFit="1"/>
    </xf>
    <xf numFmtId="179" fontId="37" fillId="3" borderId="62" xfId="25" applyNumberFormat="1" applyFont="1" applyFill="1" applyBorder="1" applyAlignment="1">
      <alignment horizontal="center" vertical="center" shrinkToFit="1"/>
    </xf>
    <xf numFmtId="0" fontId="7" fillId="0" borderId="1" xfId="7" applyFont="1" applyBorder="1" applyAlignment="1">
      <alignment horizontal="center" vertical="distributed"/>
    </xf>
    <xf numFmtId="0" fontId="1" fillId="0" borderId="1" xfId="7" applyFont="1" applyBorder="1" applyAlignment="1">
      <alignment horizontal="center" vertical="distributed"/>
    </xf>
    <xf numFmtId="0" fontId="24" fillId="3" borderId="56" xfId="27" applyFont="1" applyFill="1" applyBorder="1" applyAlignment="1">
      <alignment horizontal="center" vertical="center" shrinkToFit="1"/>
    </xf>
    <xf numFmtId="0" fontId="24" fillId="3" borderId="55" xfId="27" applyFont="1" applyFill="1" applyBorder="1" applyAlignment="1">
      <alignment horizontal="center" vertical="center" shrinkToFit="1"/>
    </xf>
    <xf numFmtId="0" fontId="24" fillId="3" borderId="86" xfId="27" applyFont="1" applyFill="1" applyBorder="1" applyAlignment="1">
      <alignment horizontal="center" vertical="center" shrinkToFit="1"/>
    </xf>
    <xf numFmtId="0" fontId="6" fillId="0" borderId="6" xfId="28" applyFont="1" applyBorder="1" applyAlignment="1">
      <alignment horizontal="center" vertical="center" wrapText="1"/>
    </xf>
    <xf numFmtId="0" fontId="6" fillId="2" borderId="6" xfId="28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4" xfId="7" applyFont="1" applyBorder="1" applyAlignment="1">
      <alignment horizontal="center"/>
    </xf>
    <xf numFmtId="0" fontId="7" fillId="0" borderId="8" xfId="7" applyFont="1" applyBorder="1" applyAlignment="1">
      <alignment horizontal="center"/>
    </xf>
    <xf numFmtId="0" fontId="7" fillId="0" borderId="7" xfId="7" applyFont="1" applyBorder="1" applyAlignment="1">
      <alignment horizontal="center"/>
    </xf>
    <xf numFmtId="0" fontId="1" fillId="0" borderId="0" xfId="0" applyFont="1" applyAlignment="1"/>
    <xf numFmtId="0" fontId="7" fillId="0" borderId="94" xfId="7" applyFont="1" applyBorder="1" applyAlignment="1">
      <alignment horizontal="center" vertical="center"/>
    </xf>
    <xf numFmtId="0" fontId="1" fillId="0" borderId="8" xfId="7" applyFont="1" applyBorder="1" applyAlignment="1">
      <alignment horizontal="center" vertical="center" shrinkToFit="1"/>
    </xf>
    <xf numFmtId="178" fontId="1" fillId="0" borderId="95" xfId="28" applyNumberFormat="1" applyFont="1" applyBorder="1" applyAlignment="1">
      <alignment horizontal="center" vertical="center" wrapText="1"/>
    </xf>
    <xf numFmtId="0" fontId="1" fillId="0" borderId="94" xfId="7" applyFont="1" applyBorder="1" applyAlignment="1">
      <alignment horizontal="center" vertical="center"/>
    </xf>
    <xf numFmtId="20" fontId="7" fillId="25" borderId="7" xfId="28" applyNumberFormat="1" applyFont="1" applyFill="1" applyBorder="1" applyAlignment="1">
      <alignment horizontal="center" vertical="center" wrapText="1"/>
    </xf>
    <xf numFmtId="177" fontId="1" fillId="25" borderId="8" xfId="28" applyNumberFormat="1" applyFont="1" applyFill="1" applyBorder="1" applyAlignment="1">
      <alignment horizontal="center" vertical="center" wrapText="1"/>
    </xf>
    <xf numFmtId="0" fontId="15" fillId="0" borderId="41" xfId="0" applyFont="1" applyBorder="1">
      <alignment vertical="center"/>
    </xf>
    <xf numFmtId="180" fontId="37" fillId="0" borderId="0" xfId="25" applyNumberFormat="1" applyFont="1" applyFill="1" applyAlignment="1">
      <alignment horizontal="center" vertical="center" shrinkToFit="1"/>
    </xf>
    <xf numFmtId="0" fontId="65" fillId="29" borderId="14" xfId="0" applyFont="1" applyFill="1" applyBorder="1" applyAlignment="1">
      <alignment horizontal="center" vertical="center"/>
    </xf>
    <xf numFmtId="0" fontId="65" fillId="29" borderId="26" xfId="0" applyFont="1" applyFill="1" applyBorder="1" applyAlignment="1">
      <alignment horizontal="center" vertical="center"/>
    </xf>
    <xf numFmtId="0" fontId="65" fillId="3" borderId="91" xfId="0" applyFont="1" applyFill="1" applyBorder="1" applyAlignment="1">
      <alignment horizontal="center" vertical="center"/>
    </xf>
    <xf numFmtId="179" fontId="24" fillId="3" borderId="19" xfId="27" applyNumberFormat="1" applyFont="1" applyFill="1" applyBorder="1" applyAlignment="1">
      <alignment horizontal="center" vertical="center" shrinkToFit="1"/>
    </xf>
    <xf numFmtId="0" fontId="24" fillId="3" borderId="75" xfId="27" applyFont="1" applyFill="1" applyBorder="1" applyAlignment="1">
      <alignment horizontal="center" vertical="center" shrinkToFit="1"/>
    </xf>
    <xf numFmtId="179" fontId="24" fillId="3" borderId="102" xfId="27" applyNumberFormat="1" applyFont="1" applyFill="1" applyBorder="1" applyAlignment="1">
      <alignment horizontal="center" vertical="center" shrinkToFit="1"/>
    </xf>
    <xf numFmtId="179" fontId="24" fillId="3" borderId="75" xfId="27" applyNumberFormat="1" applyFont="1" applyFill="1" applyBorder="1" applyAlignment="1">
      <alignment horizontal="center" vertical="center" shrinkToFit="1"/>
    </xf>
    <xf numFmtId="0" fontId="24" fillId="3" borderId="102" xfId="27" applyFont="1" applyFill="1" applyBorder="1" applyAlignment="1">
      <alignment horizontal="center" vertical="center" shrinkToFit="1"/>
    </xf>
    <xf numFmtId="0" fontId="24" fillId="3" borderId="19" xfId="27" applyFont="1" applyFill="1" applyBorder="1" applyAlignment="1">
      <alignment horizontal="center" vertical="center" shrinkToFit="1"/>
    </xf>
    <xf numFmtId="0" fontId="6" fillId="0" borderId="103" xfId="0" applyFont="1" applyBorder="1" applyAlignment="1">
      <alignment horizontal="center" vertical="center" shrinkToFit="1"/>
    </xf>
    <xf numFmtId="179" fontId="37" fillId="0" borderId="57" xfId="0" applyNumberFormat="1" applyFont="1" applyBorder="1" applyAlignment="1">
      <alignment horizontal="center" vertical="center" shrinkToFit="1"/>
    </xf>
    <xf numFmtId="179" fontId="37" fillId="0" borderId="57" xfId="25" applyNumberFormat="1" applyFont="1" applyFill="1" applyBorder="1" applyAlignment="1">
      <alignment horizontal="center" vertical="center" shrinkToFit="1"/>
    </xf>
    <xf numFmtId="180" fontId="37" fillId="0" borderId="58" xfId="25" applyNumberFormat="1" applyFont="1" applyFill="1" applyBorder="1" applyAlignment="1">
      <alignment horizontal="center" vertical="center" shrinkToFit="1"/>
    </xf>
    <xf numFmtId="0" fontId="38" fillId="0" borderId="59" xfId="0" applyFont="1" applyBorder="1" applyAlignment="1">
      <alignment horizontal="center" vertical="center" shrinkToFit="1"/>
    </xf>
    <xf numFmtId="0" fontId="24" fillId="3" borderId="31" xfId="27" applyFont="1" applyFill="1" applyBorder="1" applyAlignment="1">
      <alignment horizontal="center" vertical="center" shrinkToFit="1"/>
    </xf>
    <xf numFmtId="0" fontId="24" fillId="3" borderId="32" xfId="27" applyFont="1" applyFill="1" applyBorder="1" applyAlignment="1">
      <alignment horizontal="center" vertical="center" shrinkToFit="1"/>
    </xf>
    <xf numFmtId="0" fontId="33" fillId="0" borderId="7" xfId="25" applyFont="1" applyFill="1" applyBorder="1" applyAlignment="1">
      <alignment horizontal="center" vertical="center"/>
    </xf>
    <xf numFmtId="0" fontId="29" fillId="0" borderId="7" xfId="25" applyFont="1" applyFill="1" applyBorder="1" applyAlignment="1">
      <alignment horizontal="center" vertical="center"/>
    </xf>
    <xf numFmtId="0" fontId="29" fillId="0" borderId="48" xfId="25" applyFont="1" applyFill="1" applyBorder="1"/>
    <xf numFmtId="0" fontId="6" fillId="0" borderId="1" xfId="0" applyFont="1" applyBorder="1" applyAlignment="1">
      <alignment horizontal="center" vertical="center" wrapText="1"/>
    </xf>
    <xf numFmtId="0" fontId="1" fillId="0" borderId="1" xfId="7" applyFont="1" applyBorder="1" applyAlignment="1">
      <alignment horizontal="center" vertical="center"/>
    </xf>
    <xf numFmtId="0" fontId="7" fillId="0" borderId="1" xfId="7" applyFont="1" applyBorder="1" applyAlignment="1">
      <alignment horizontal="center" vertical="center"/>
    </xf>
    <xf numFmtId="178" fontId="1" fillId="0" borderId="1" xfId="28" applyNumberFormat="1" applyFont="1" applyBorder="1" applyAlignment="1">
      <alignment horizontal="center" vertical="center" wrapText="1"/>
    </xf>
    <xf numFmtId="0" fontId="1" fillId="0" borderId="6" xfId="0" applyFont="1" applyBorder="1">
      <alignment vertical="center"/>
    </xf>
    <xf numFmtId="179" fontId="24" fillId="3" borderId="86" xfId="27" applyNumberFormat="1" applyFont="1" applyFill="1" applyBorder="1" applyAlignment="1">
      <alignment horizontal="center" vertical="center" shrinkToFit="1"/>
    </xf>
    <xf numFmtId="0" fontId="16" fillId="24" borderId="6" xfId="0" applyFont="1" applyFill="1" applyBorder="1" applyAlignment="1">
      <alignment horizontal="center" vertical="center"/>
    </xf>
    <xf numFmtId="0" fontId="16" fillId="24" borderId="92" xfId="0" applyFont="1" applyFill="1" applyBorder="1" applyAlignment="1">
      <alignment horizontal="center" vertical="center"/>
    </xf>
    <xf numFmtId="0" fontId="16" fillId="28" borderId="6" xfId="0" applyFont="1" applyFill="1" applyBorder="1" applyAlignment="1">
      <alignment horizontal="center" vertical="center"/>
    </xf>
    <xf numFmtId="0" fontId="0" fillId="28" borderId="0" xfId="0" applyFill="1" applyAlignment="1">
      <alignment horizontal="center" vertical="center"/>
    </xf>
    <xf numFmtId="179" fontId="24" fillId="27" borderId="32" xfId="27" applyNumberFormat="1" applyFont="1" applyFill="1" applyBorder="1" applyAlignment="1">
      <alignment horizontal="center" vertical="center" shrinkToFit="1"/>
    </xf>
    <xf numFmtId="179" fontId="24" fillId="27" borderId="43" xfId="27" applyNumberFormat="1" applyFont="1" applyFill="1" applyBorder="1" applyAlignment="1">
      <alignment horizontal="center" vertical="center" shrinkToFit="1"/>
    </xf>
    <xf numFmtId="0" fontId="76" fillId="25" borderId="6" xfId="0" applyFont="1" applyFill="1" applyBorder="1" applyAlignment="1">
      <alignment horizontal="center" vertical="center"/>
    </xf>
    <xf numFmtId="0" fontId="76" fillId="25" borderId="92" xfId="0" applyFont="1" applyFill="1" applyBorder="1" applyAlignment="1">
      <alignment horizontal="center" vertical="center"/>
    </xf>
    <xf numFmtId="0" fontId="67" fillId="27" borderId="6" xfId="0" applyFont="1" applyFill="1" applyBorder="1" applyAlignment="1">
      <alignment horizontal="center" vertical="center"/>
    </xf>
    <xf numFmtId="0" fontId="67" fillId="27" borderId="0" xfId="0" applyFont="1" applyFill="1" applyAlignment="1">
      <alignment horizontal="center" vertical="center"/>
    </xf>
    <xf numFmtId="0" fontId="7" fillId="3" borderId="9" xfId="25" applyFont="1" applyFill="1" applyBorder="1" applyAlignment="1">
      <alignment horizontal="center" vertical="distributed"/>
    </xf>
    <xf numFmtId="0" fontId="7" fillId="3" borderId="21" xfId="25" applyFont="1" applyFill="1" applyBorder="1" applyAlignment="1">
      <alignment horizontal="center" vertical="distributed"/>
    </xf>
    <xf numFmtId="0" fontId="7" fillId="3" borderId="7" xfId="25" applyFont="1" applyFill="1" applyBorder="1" applyAlignment="1">
      <alignment horizontal="center" vertical="distributed"/>
    </xf>
    <xf numFmtId="0" fontId="7" fillId="3" borderId="23" xfId="25" applyFont="1" applyFill="1" applyBorder="1" applyAlignment="1">
      <alignment horizontal="center" vertical="distributed"/>
    </xf>
    <xf numFmtId="0" fontId="16" fillId="25" borderId="6" xfId="0" applyFont="1" applyFill="1" applyBorder="1" applyAlignment="1">
      <alignment horizontal="center" vertical="center"/>
    </xf>
    <xf numFmtId="0" fontId="16" fillId="25" borderId="92" xfId="0" applyFont="1" applyFill="1" applyBorder="1" applyAlignment="1">
      <alignment horizontal="center" vertical="center"/>
    </xf>
    <xf numFmtId="0" fontId="16" fillId="26" borderId="6" xfId="0" applyFont="1" applyFill="1" applyBorder="1" applyAlignment="1">
      <alignment horizontal="center" vertical="center"/>
    </xf>
    <xf numFmtId="0" fontId="16" fillId="26" borderId="92" xfId="0" applyFont="1" applyFill="1" applyBorder="1" applyAlignment="1">
      <alignment horizontal="center" vertical="center"/>
    </xf>
    <xf numFmtId="0" fontId="16" fillId="29" borderId="6" xfId="0" applyFont="1" applyFill="1" applyBorder="1" applyAlignment="1">
      <alignment horizontal="center" vertical="center"/>
    </xf>
    <xf numFmtId="0" fontId="16" fillId="29" borderId="0" xfId="0" applyFont="1" applyFill="1" applyAlignment="1">
      <alignment horizontal="center" vertical="center"/>
    </xf>
    <xf numFmtId="0" fontId="67" fillId="28" borderId="6" xfId="0" applyFont="1" applyFill="1" applyBorder="1" applyAlignment="1">
      <alignment horizontal="center" vertical="center"/>
    </xf>
    <xf numFmtId="0" fontId="71" fillId="28" borderId="0" xfId="0" applyFont="1" applyFill="1" applyAlignment="1">
      <alignment horizontal="center" vertical="center"/>
    </xf>
    <xf numFmtId="0" fontId="16" fillId="27" borderId="0" xfId="0" applyFont="1" applyFill="1" applyAlignment="1">
      <alignment horizontal="center" vertical="center"/>
    </xf>
    <xf numFmtId="0" fontId="67" fillId="27" borderId="92" xfId="0" applyFont="1" applyFill="1" applyBorder="1" applyAlignment="1">
      <alignment horizontal="center" vertical="center"/>
    </xf>
    <xf numFmtId="180" fontId="37" fillId="3" borderId="0" xfId="25" applyNumberFormat="1" applyFont="1" applyFill="1" applyAlignment="1">
      <alignment horizontal="center" vertical="center" shrinkToFit="1"/>
    </xf>
    <xf numFmtId="0" fontId="38" fillId="3" borderId="0" xfId="0" applyFont="1" applyFill="1" applyAlignment="1">
      <alignment horizontal="center" vertical="center" shrinkToFit="1"/>
    </xf>
    <xf numFmtId="49" fontId="35" fillId="3" borderId="0" xfId="25" applyNumberFormat="1" applyFont="1" applyFill="1"/>
    <xf numFmtId="49" fontId="36" fillId="3" borderId="58" xfId="25" applyNumberFormat="1" applyFont="1" applyFill="1" applyBorder="1" applyAlignment="1">
      <alignment horizontal="center" vertical="center" shrinkToFit="1"/>
    </xf>
    <xf numFmtId="49" fontId="25" fillId="3" borderId="59" xfId="25" applyNumberFormat="1" applyFont="1" applyFill="1" applyBorder="1" applyAlignment="1">
      <alignment horizontal="center" vertical="center" shrinkToFit="1"/>
    </xf>
    <xf numFmtId="180" fontId="37" fillId="3" borderId="20" xfId="25" applyNumberFormat="1" applyFont="1" applyFill="1" applyBorder="1" applyAlignment="1">
      <alignment horizontal="center" vertical="center" shrinkToFit="1"/>
    </xf>
    <xf numFmtId="0" fontId="38" fillId="3" borderId="2" xfId="0" applyFont="1" applyFill="1" applyBorder="1" applyAlignment="1">
      <alignment horizontal="center" vertical="center" shrinkToFit="1"/>
    </xf>
    <xf numFmtId="180" fontId="37" fillId="3" borderId="61" xfId="25" applyNumberFormat="1" applyFont="1" applyFill="1" applyBorder="1" applyAlignment="1">
      <alignment horizontal="center" vertical="center" shrinkToFit="1"/>
    </xf>
    <xf numFmtId="0" fontId="38" fillId="3" borderId="11" xfId="0" applyFont="1" applyFill="1" applyBorder="1" applyAlignment="1">
      <alignment horizontal="center" vertical="center" shrinkToFit="1"/>
    </xf>
    <xf numFmtId="0" fontId="38" fillId="3" borderId="71" xfId="0" applyFont="1" applyFill="1" applyBorder="1" applyAlignment="1">
      <alignment horizontal="center" vertical="center" shrinkToFit="1"/>
    </xf>
    <xf numFmtId="0" fontId="38" fillId="3" borderId="10" xfId="0" applyFont="1" applyFill="1" applyBorder="1" applyAlignment="1">
      <alignment horizontal="center" vertical="center" shrinkToFit="1"/>
    </xf>
    <xf numFmtId="180" fontId="37" fillId="3" borderId="63" xfId="25" applyNumberFormat="1" applyFont="1" applyFill="1" applyBorder="1" applyAlignment="1">
      <alignment horizontal="center" vertical="center" shrinkToFit="1"/>
    </xf>
    <xf numFmtId="0" fontId="38" fillId="3" borderId="64" xfId="0" applyFont="1" applyFill="1" applyBorder="1" applyAlignment="1">
      <alignment horizontal="center" vertical="center" shrinkToFit="1"/>
    </xf>
    <xf numFmtId="179" fontId="24" fillId="25" borderId="32" xfId="27" applyNumberFormat="1" applyFont="1" applyFill="1" applyBorder="1" applyAlignment="1">
      <alignment horizontal="center" vertical="center" shrinkToFit="1"/>
    </xf>
    <xf numFmtId="179" fontId="73" fillId="3" borderId="32" xfId="27" applyNumberFormat="1" applyFont="1" applyFill="1" applyBorder="1" applyAlignment="1">
      <alignment horizontal="center" vertical="center" shrinkToFit="1"/>
    </xf>
    <xf numFmtId="0" fontId="15" fillId="3" borderId="0" xfId="0" applyFont="1" applyFill="1">
      <alignment vertical="center"/>
    </xf>
    <xf numFmtId="0" fontId="16" fillId="3" borderId="0" xfId="0" applyFont="1" applyFill="1">
      <alignment vertical="center"/>
    </xf>
    <xf numFmtId="179" fontId="24" fillId="3" borderId="43" xfId="27" applyNumberFormat="1" applyFont="1" applyFill="1" applyBorder="1" applyAlignment="1">
      <alignment horizontal="center" vertical="center" shrinkToFit="1"/>
    </xf>
    <xf numFmtId="179" fontId="24" fillId="3" borderId="41" xfId="27" applyNumberFormat="1" applyFont="1" applyFill="1" applyBorder="1" applyAlignment="1">
      <alignment horizontal="center" vertical="center" shrinkToFit="1"/>
    </xf>
    <xf numFmtId="179" fontId="24" fillId="3" borderId="32" xfId="27" applyNumberFormat="1" applyFont="1" applyFill="1" applyBorder="1" applyAlignment="1">
      <alignment horizontal="center" vertical="center" shrinkToFit="1"/>
    </xf>
    <xf numFmtId="179" fontId="24" fillId="3" borderId="0" xfId="27" applyNumberFormat="1" applyFont="1" applyFill="1" applyAlignment="1">
      <alignment horizontal="center" vertical="center" shrinkToFit="1"/>
    </xf>
    <xf numFmtId="179" fontId="24" fillId="3" borderId="85" xfId="27" applyNumberFormat="1" applyFont="1" applyFill="1" applyBorder="1" applyAlignment="1">
      <alignment horizontal="center" vertical="center" shrinkToFit="1"/>
    </xf>
    <xf numFmtId="179" fontId="24" fillId="3" borderId="16" xfId="27" applyNumberFormat="1" applyFont="1" applyFill="1" applyBorder="1" applyAlignment="1">
      <alignment horizontal="center" vertical="center" shrinkToFit="1"/>
    </xf>
    <xf numFmtId="179" fontId="24" fillId="3" borderId="24" xfId="27" applyNumberFormat="1" applyFont="1" applyFill="1" applyBorder="1" applyAlignment="1">
      <alignment horizontal="center" vertical="center" shrinkToFit="1"/>
    </xf>
    <xf numFmtId="179" fontId="24" fillId="3" borderId="48" xfId="27" applyNumberFormat="1" applyFont="1" applyFill="1" applyBorder="1" applyAlignment="1">
      <alignment horizontal="center" vertical="center" shrinkToFit="1"/>
    </xf>
    <xf numFmtId="179" fontId="24" fillId="3" borderId="41" xfId="27" applyNumberFormat="1" applyFont="1" applyFill="1" applyBorder="1" applyAlignment="1">
      <alignment horizontal="center" vertical="center" shrinkToFit="1"/>
    </xf>
    <xf numFmtId="179" fontId="24" fillId="3" borderId="38" xfId="27" applyNumberFormat="1" applyFont="1" applyFill="1" applyBorder="1" applyAlignment="1">
      <alignment horizontal="center" vertical="center" shrinkToFit="1"/>
    </xf>
    <xf numFmtId="179" fontId="24" fillId="3" borderId="55" xfId="27" applyNumberFormat="1" applyFont="1" applyFill="1" applyBorder="1" applyAlignment="1">
      <alignment horizontal="center" vertical="center" shrinkToFit="1"/>
    </xf>
    <xf numFmtId="179" fontId="24" fillId="3" borderId="32" xfId="27" applyNumberFormat="1" applyFont="1" applyFill="1" applyBorder="1" applyAlignment="1">
      <alignment horizontal="center" vertical="center" shrinkToFit="1"/>
    </xf>
    <xf numFmtId="179" fontId="24" fillId="3" borderId="56" xfId="27" applyNumberFormat="1" applyFont="1" applyFill="1" applyBorder="1" applyAlignment="1">
      <alignment horizontal="center" vertical="center" shrinkToFit="1"/>
    </xf>
    <xf numFmtId="179" fontId="24" fillId="3" borderId="43" xfId="27" applyNumberFormat="1" applyFont="1" applyFill="1" applyBorder="1" applyAlignment="1">
      <alignment horizontal="center" vertical="center" shrinkToFit="1"/>
    </xf>
    <xf numFmtId="179" fontId="24" fillId="3" borderId="73" xfId="27" applyNumberFormat="1" applyFont="1" applyFill="1" applyBorder="1" applyAlignment="1">
      <alignment horizontal="center" vertical="center" shrinkToFit="1"/>
    </xf>
    <xf numFmtId="0" fontId="7" fillId="3" borderId="0" xfId="7" applyFont="1" applyFill="1" applyAlignment="1">
      <alignment horizontal="center" vertical="distributed"/>
    </xf>
    <xf numFmtId="0" fontId="7" fillId="25" borderId="9" xfId="25" applyFont="1" applyFill="1" applyBorder="1" applyAlignment="1">
      <alignment horizontal="center" vertical="distributed"/>
    </xf>
    <xf numFmtId="0" fontId="1" fillId="25" borderId="0" xfId="0" applyFont="1" applyFill="1" applyAlignment="1">
      <alignment horizontal="center" vertical="distributed"/>
    </xf>
    <xf numFmtId="0" fontId="7" fillId="25" borderId="0" xfId="7" applyFont="1" applyFill="1" applyAlignment="1">
      <alignment horizontal="center" vertical="distributed"/>
    </xf>
    <xf numFmtId="0" fontId="1" fillId="25" borderId="0" xfId="7" applyFont="1" applyFill="1" applyAlignment="1">
      <alignment horizontal="center" vertical="distributed"/>
    </xf>
    <xf numFmtId="0" fontId="7" fillId="25" borderId="21" xfId="25" applyFont="1" applyFill="1" applyBorder="1" applyAlignment="1">
      <alignment horizontal="center" vertical="distributed"/>
    </xf>
    <xf numFmtId="0" fontId="7" fillId="25" borderId="7" xfId="25" applyFont="1" applyFill="1" applyBorder="1" applyAlignment="1">
      <alignment horizontal="center" vertical="distributed"/>
    </xf>
    <xf numFmtId="0" fontId="7" fillId="25" borderId="23" xfId="25" applyFont="1" applyFill="1" applyBorder="1" applyAlignment="1">
      <alignment horizontal="center" vertical="distributed"/>
    </xf>
    <xf numFmtId="0" fontId="7" fillId="27" borderId="7" xfId="25" applyFont="1" applyFill="1" applyBorder="1" applyAlignment="1">
      <alignment horizontal="center" vertical="distributed"/>
    </xf>
    <xf numFmtId="0" fontId="1" fillId="27" borderId="0" xfId="0" applyFont="1" applyFill="1" applyAlignment="1">
      <alignment horizontal="center" vertical="distributed"/>
    </xf>
    <xf numFmtId="0" fontId="7" fillId="27" borderId="0" xfId="7" applyFont="1" applyFill="1" applyAlignment="1">
      <alignment horizontal="center" vertical="distributed"/>
    </xf>
    <xf numFmtId="0" fontId="1" fillId="27" borderId="0" xfId="7" applyFont="1" applyFill="1" applyAlignment="1">
      <alignment horizontal="center" vertical="distributed"/>
    </xf>
    <xf numFmtId="0" fontId="7" fillId="27" borderId="23" xfId="25" applyFont="1" applyFill="1" applyBorder="1" applyAlignment="1">
      <alignment horizontal="center" vertical="distributed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4" xfId="7" applyFont="1" applyBorder="1" applyAlignment="1">
      <alignment horizontal="center" vertical="center"/>
    </xf>
    <xf numFmtId="177" fontId="1" fillId="30" borderId="8" xfId="28" applyNumberFormat="1" applyFont="1" applyFill="1" applyBorder="1" applyAlignment="1">
      <alignment horizontal="center" vertical="center" wrapText="1"/>
    </xf>
    <xf numFmtId="0" fontId="7" fillId="30" borderId="8" xfId="7" applyFont="1" applyFill="1" applyBorder="1" applyAlignment="1">
      <alignment horizontal="center" vertical="center"/>
    </xf>
    <xf numFmtId="0" fontId="7" fillId="30" borderId="7" xfId="25" applyFont="1" applyFill="1" applyBorder="1" applyAlignment="1">
      <alignment horizontal="center" vertical="distributed"/>
    </xf>
    <xf numFmtId="0" fontId="1" fillId="30" borderId="0" xfId="0" applyFont="1" applyFill="1" applyAlignment="1">
      <alignment horizontal="center" vertical="distributed"/>
    </xf>
    <xf numFmtId="0" fontId="7" fillId="30" borderId="0" xfId="7" applyFont="1" applyFill="1" applyAlignment="1">
      <alignment horizontal="center" vertical="distributed"/>
    </xf>
    <xf numFmtId="0" fontId="1" fillId="30" borderId="0" xfId="7" applyFont="1" applyFill="1" applyAlignment="1">
      <alignment horizontal="center" vertical="distributed"/>
    </xf>
    <xf numFmtId="0" fontId="7" fillId="30" borderId="23" xfId="25" applyFont="1" applyFill="1" applyBorder="1" applyAlignment="1">
      <alignment horizontal="center" vertical="distributed"/>
    </xf>
    <xf numFmtId="178" fontId="1" fillId="30" borderId="22" xfId="28" applyNumberFormat="1" applyFont="1" applyFill="1" applyBorder="1" applyAlignment="1">
      <alignment horizontal="center" vertical="center" wrapText="1"/>
    </xf>
    <xf numFmtId="0" fontId="72" fillId="26" borderId="92" xfId="0" applyFont="1" applyFill="1" applyBorder="1" applyAlignment="1">
      <alignment horizontal="center" vertical="center"/>
    </xf>
    <xf numFmtId="0" fontId="16" fillId="27" borderId="6" xfId="0" applyFont="1" applyFill="1" applyBorder="1" applyAlignment="1">
      <alignment horizontal="center" vertical="center"/>
    </xf>
    <xf numFmtId="0" fontId="67" fillId="26" borderId="6" xfId="0" applyFont="1" applyFill="1" applyBorder="1" applyAlignment="1">
      <alignment horizontal="center" vertical="center"/>
    </xf>
    <xf numFmtId="0" fontId="67" fillId="26" borderId="92" xfId="0" applyFont="1" applyFill="1" applyBorder="1" applyAlignment="1">
      <alignment horizontal="center" vertical="center"/>
    </xf>
    <xf numFmtId="0" fontId="1" fillId="0" borderId="4" xfId="7" applyFont="1" applyBorder="1" applyAlignment="1">
      <alignment horizontal="center" vertical="center"/>
    </xf>
    <xf numFmtId="0" fontId="7" fillId="3" borderId="0" xfId="7" applyFont="1" applyFill="1" applyAlignment="1">
      <alignment horizontal="center" vertical="distributed"/>
    </xf>
    <xf numFmtId="0" fontId="16" fillId="0" borderId="6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67" fillId="0" borderId="6" xfId="0" applyFont="1" applyFill="1" applyBorder="1" applyAlignment="1">
      <alignment horizontal="center" vertical="center"/>
    </xf>
    <xf numFmtId="0" fontId="67" fillId="0" borderId="92" xfId="0" applyFont="1" applyFill="1" applyBorder="1" applyAlignment="1">
      <alignment horizontal="center" vertical="center"/>
    </xf>
    <xf numFmtId="179" fontId="24" fillId="0" borderId="32" xfId="27" applyNumberFormat="1" applyFont="1" applyFill="1" applyBorder="1" applyAlignment="1">
      <alignment horizontal="center" vertical="center" shrinkToFit="1"/>
    </xf>
    <xf numFmtId="179" fontId="24" fillId="0" borderId="38" xfId="27" applyNumberFormat="1" applyFont="1" applyFill="1" applyBorder="1" applyAlignment="1">
      <alignment horizontal="center" vertical="center" shrinkToFit="1"/>
    </xf>
    <xf numFmtId="179" fontId="24" fillId="0" borderId="41" xfId="27" applyNumberFormat="1" applyFont="1" applyFill="1" applyBorder="1" applyAlignment="1">
      <alignment horizontal="center" vertical="center" shrinkToFit="1"/>
    </xf>
    <xf numFmtId="179" fontId="24" fillId="0" borderId="0" xfId="27" applyNumberFormat="1" applyFont="1" applyFill="1" applyAlignment="1">
      <alignment horizontal="center" vertical="center" shrinkToFit="1"/>
    </xf>
    <xf numFmtId="0" fontId="5" fillId="25" borderId="2" xfId="28" applyFont="1" applyFill="1" applyBorder="1" applyAlignment="1">
      <alignment horizontal="center" vertical="center" wrapText="1"/>
    </xf>
    <xf numFmtId="0" fontId="16" fillId="31" borderId="0" xfId="0" applyFont="1" applyFill="1" applyAlignment="1">
      <alignment horizontal="center" vertical="center"/>
    </xf>
    <xf numFmtId="0" fontId="16" fillId="31" borderId="6" xfId="0" applyFont="1" applyFill="1" applyBorder="1" applyAlignment="1">
      <alignment horizontal="center" vertical="center"/>
    </xf>
    <xf numFmtId="0" fontId="0" fillId="31" borderId="0" xfId="0" applyFill="1" applyAlignment="1">
      <alignment horizontal="center" vertical="center"/>
    </xf>
    <xf numFmtId="0" fontId="1" fillId="0" borderId="4" xfId="7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distributed"/>
    </xf>
    <xf numFmtId="0" fontId="7" fillId="0" borderId="0" xfId="7" applyFont="1" applyBorder="1" applyAlignment="1">
      <alignment horizontal="center" vertical="distributed"/>
    </xf>
    <xf numFmtId="0" fontId="1" fillId="0" borderId="0" xfId="7" applyFont="1" applyBorder="1" applyAlignment="1">
      <alignment horizontal="center" vertical="distributed"/>
    </xf>
    <xf numFmtId="0" fontId="6" fillId="0" borderId="0" xfId="0" applyFont="1" applyBorder="1" applyAlignment="1">
      <alignment horizontal="center" vertical="center" wrapText="1"/>
    </xf>
    <xf numFmtId="0" fontId="1" fillId="0" borderId="0" xfId="7" applyFont="1" applyBorder="1" applyAlignment="1">
      <alignment horizontal="center" vertical="center"/>
    </xf>
    <xf numFmtId="177" fontId="1" fillId="0" borderId="0" xfId="28" applyNumberFormat="1" applyFont="1" applyBorder="1" applyAlignment="1">
      <alignment horizontal="center" vertical="center" wrapText="1"/>
    </xf>
    <xf numFmtId="0" fontId="7" fillId="0" borderId="0" xfId="7" applyFont="1" applyBorder="1" applyAlignment="1">
      <alignment horizontal="center" vertical="center"/>
    </xf>
    <xf numFmtId="0" fontId="7" fillId="0" borderId="0" xfId="25" applyFont="1" applyFill="1" applyBorder="1" applyAlignment="1">
      <alignment horizontal="center" vertical="distributed"/>
    </xf>
    <xf numFmtId="178" fontId="1" fillId="0" borderId="0" xfId="28" applyNumberFormat="1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7" fillId="31" borderId="9" xfId="25" applyFont="1" applyFill="1" applyBorder="1" applyAlignment="1">
      <alignment horizontal="center" vertical="distributed"/>
    </xf>
    <xf numFmtId="0" fontId="7" fillId="31" borderId="7" xfId="25" applyFont="1" applyFill="1" applyBorder="1" applyAlignment="1">
      <alignment horizontal="center" vertical="distributed"/>
    </xf>
    <xf numFmtId="179" fontId="24" fillId="3" borderId="43" xfId="27" applyNumberFormat="1" applyFont="1" applyFill="1" applyBorder="1" applyAlignment="1">
      <alignment horizontal="center" vertical="center" shrinkToFit="1"/>
    </xf>
    <xf numFmtId="179" fontId="24" fillId="3" borderId="16" xfId="27" applyNumberFormat="1" applyFont="1" applyFill="1" applyBorder="1" applyAlignment="1">
      <alignment horizontal="center" vertical="center" shrinkToFit="1"/>
    </xf>
    <xf numFmtId="179" fontId="24" fillId="3" borderId="24" xfId="27" applyNumberFormat="1" applyFont="1" applyFill="1" applyBorder="1" applyAlignment="1">
      <alignment horizontal="center" vertical="center" shrinkToFit="1"/>
    </xf>
    <xf numFmtId="179" fontId="24" fillId="3" borderId="48" xfId="27" applyNumberFormat="1" applyFont="1" applyFill="1" applyBorder="1" applyAlignment="1">
      <alignment horizontal="center" vertical="center" shrinkToFit="1"/>
    </xf>
    <xf numFmtId="179" fontId="24" fillId="3" borderId="41" xfId="27" applyNumberFormat="1" applyFont="1" applyFill="1" applyBorder="1" applyAlignment="1">
      <alignment horizontal="center" vertical="center" shrinkToFit="1"/>
    </xf>
    <xf numFmtId="179" fontId="24" fillId="3" borderId="38" xfId="27" applyNumberFormat="1" applyFont="1" applyFill="1" applyBorder="1" applyAlignment="1">
      <alignment horizontal="center" vertical="center" shrinkToFit="1"/>
    </xf>
    <xf numFmtId="179" fontId="24" fillId="3" borderId="32" xfId="27" applyNumberFormat="1" applyFont="1" applyFill="1" applyBorder="1" applyAlignment="1">
      <alignment horizontal="center" vertical="center" shrinkToFit="1"/>
    </xf>
    <xf numFmtId="179" fontId="24" fillId="3" borderId="73" xfId="27" applyNumberFormat="1" applyFont="1" applyFill="1" applyBorder="1" applyAlignment="1">
      <alignment horizontal="center" vertical="center" shrinkToFit="1"/>
    </xf>
    <xf numFmtId="179" fontId="24" fillId="3" borderId="85" xfId="27" applyNumberFormat="1" applyFont="1" applyFill="1" applyBorder="1" applyAlignment="1">
      <alignment horizontal="center" vertical="center" shrinkToFit="1"/>
    </xf>
    <xf numFmtId="179" fontId="24" fillId="3" borderId="16" xfId="27" applyNumberFormat="1" applyFont="1" applyFill="1" applyBorder="1" applyAlignment="1">
      <alignment horizontal="center" vertical="center" shrinkToFit="1"/>
    </xf>
    <xf numFmtId="179" fontId="24" fillId="3" borderId="24" xfId="27" applyNumberFormat="1" applyFont="1" applyFill="1" applyBorder="1" applyAlignment="1">
      <alignment horizontal="center" vertical="center" shrinkToFit="1"/>
    </xf>
    <xf numFmtId="179" fontId="24" fillId="3" borderId="55" xfId="27" applyNumberFormat="1" applyFont="1" applyFill="1" applyBorder="1" applyAlignment="1">
      <alignment horizontal="center" vertical="center" shrinkToFit="1"/>
    </xf>
    <xf numFmtId="179" fontId="24" fillId="3" borderId="32" xfId="27" applyNumberFormat="1" applyFont="1" applyFill="1" applyBorder="1" applyAlignment="1">
      <alignment horizontal="center" vertical="center" shrinkToFit="1"/>
    </xf>
    <xf numFmtId="179" fontId="24" fillId="3" borderId="56" xfId="27" applyNumberFormat="1" applyFont="1" applyFill="1" applyBorder="1" applyAlignment="1">
      <alignment horizontal="center" vertical="center" shrinkToFit="1"/>
    </xf>
    <xf numFmtId="0" fontId="1" fillId="0" borderId="4" xfId="7" applyFont="1" applyBorder="1" applyAlignment="1">
      <alignment horizontal="center" vertical="center"/>
    </xf>
    <xf numFmtId="179" fontId="24" fillId="3" borderId="43" xfId="27" applyNumberFormat="1" applyFont="1" applyFill="1" applyBorder="1" applyAlignment="1">
      <alignment horizontal="center" vertical="center" shrinkToFit="1"/>
    </xf>
    <xf numFmtId="179" fontId="24" fillId="3" borderId="16" xfId="27" applyNumberFormat="1" applyFont="1" applyFill="1" applyBorder="1" applyAlignment="1">
      <alignment horizontal="center" vertical="center" shrinkToFit="1"/>
    </xf>
    <xf numFmtId="179" fontId="24" fillId="3" borderId="24" xfId="27" applyNumberFormat="1" applyFont="1" applyFill="1" applyBorder="1" applyAlignment="1">
      <alignment horizontal="center" vertical="center" shrinkToFit="1"/>
    </xf>
    <xf numFmtId="179" fontId="24" fillId="3" borderId="48" xfId="27" applyNumberFormat="1" applyFont="1" applyFill="1" applyBorder="1" applyAlignment="1">
      <alignment horizontal="center" vertical="center" shrinkToFit="1"/>
    </xf>
    <xf numFmtId="179" fontId="24" fillId="3" borderId="41" xfId="27" applyNumberFormat="1" applyFont="1" applyFill="1" applyBorder="1" applyAlignment="1">
      <alignment horizontal="center" vertical="center" shrinkToFit="1"/>
    </xf>
    <xf numFmtId="179" fontId="24" fillId="3" borderId="38" xfId="27" applyNumberFormat="1" applyFont="1" applyFill="1" applyBorder="1" applyAlignment="1">
      <alignment horizontal="center" vertical="center" shrinkToFit="1"/>
    </xf>
    <xf numFmtId="179" fontId="24" fillId="3" borderId="55" xfId="27" applyNumberFormat="1" applyFont="1" applyFill="1" applyBorder="1" applyAlignment="1">
      <alignment horizontal="center" vertical="center" shrinkToFit="1"/>
    </xf>
    <xf numFmtId="179" fontId="24" fillId="3" borderId="32" xfId="27" applyNumberFormat="1" applyFont="1" applyFill="1" applyBorder="1" applyAlignment="1">
      <alignment horizontal="center" vertical="center" shrinkToFit="1"/>
    </xf>
    <xf numFmtId="179" fontId="24" fillId="3" borderId="56" xfId="27" applyNumberFormat="1" applyFont="1" applyFill="1" applyBorder="1" applyAlignment="1">
      <alignment horizontal="center" vertical="center" shrinkToFit="1"/>
    </xf>
    <xf numFmtId="179" fontId="24" fillId="3" borderId="73" xfId="27" applyNumberFormat="1" applyFont="1" applyFill="1" applyBorder="1" applyAlignment="1">
      <alignment horizontal="center" vertical="center" shrinkToFit="1"/>
    </xf>
    <xf numFmtId="0" fontId="7" fillId="3" borderId="0" xfId="7" applyFont="1" applyFill="1" applyAlignment="1">
      <alignment horizontal="center" vertical="distributed"/>
    </xf>
    <xf numFmtId="0" fontId="1" fillId="3" borderId="0" xfId="0" applyFont="1" applyFill="1" applyBorder="1" applyAlignment="1">
      <alignment horizontal="center" vertical="distributed"/>
    </xf>
    <xf numFmtId="0" fontId="7" fillId="3" borderId="0" xfId="7" applyFont="1" applyFill="1" applyBorder="1" applyAlignment="1">
      <alignment horizontal="center" vertical="distributed"/>
    </xf>
    <xf numFmtId="0" fontId="1" fillId="3" borderId="0" xfId="7" applyFont="1" applyFill="1" applyBorder="1" applyAlignment="1">
      <alignment horizontal="center" vertical="distributed"/>
    </xf>
    <xf numFmtId="178" fontId="1" fillId="3" borderId="22" xfId="28" applyNumberFormat="1" applyFont="1" applyFill="1" applyBorder="1" applyAlignment="1">
      <alignment horizontal="center" vertical="center" wrapText="1"/>
    </xf>
    <xf numFmtId="0" fontId="7" fillId="32" borderId="6" xfId="7" applyFont="1" applyFill="1" applyBorder="1" applyAlignment="1">
      <alignment horizontal="center" vertical="center"/>
    </xf>
    <xf numFmtId="177" fontId="1" fillId="32" borderId="8" xfId="28" applyNumberFormat="1" applyFont="1" applyFill="1" applyBorder="1" applyAlignment="1">
      <alignment horizontal="center" vertical="center" wrapText="1"/>
    </xf>
    <xf numFmtId="0" fontId="7" fillId="32" borderId="8" xfId="7" applyFont="1" applyFill="1" applyBorder="1" applyAlignment="1">
      <alignment horizontal="center" vertical="center"/>
    </xf>
    <xf numFmtId="0" fontId="7" fillId="32" borderId="7" xfId="25" applyFont="1" applyFill="1" applyBorder="1" applyAlignment="1">
      <alignment horizontal="center" vertical="distributed"/>
    </xf>
    <xf numFmtId="0" fontId="1" fillId="32" borderId="0" xfId="0" applyFont="1" applyFill="1" applyAlignment="1">
      <alignment horizontal="center" vertical="distributed"/>
    </xf>
    <xf numFmtId="0" fontId="7" fillId="32" borderId="0" xfId="7" applyFont="1" applyFill="1" applyAlignment="1">
      <alignment horizontal="center" vertical="distributed"/>
    </xf>
    <xf numFmtId="0" fontId="1" fillId="32" borderId="0" xfId="7" applyFont="1" applyFill="1" applyAlignment="1">
      <alignment horizontal="center" vertical="distributed"/>
    </xf>
    <xf numFmtId="0" fontId="7" fillId="32" borderId="23" xfId="25" applyFont="1" applyFill="1" applyBorder="1" applyAlignment="1">
      <alignment horizontal="center" vertical="distributed"/>
    </xf>
    <xf numFmtId="178" fontId="1" fillId="32" borderId="22" xfId="28" applyNumberFormat="1" applyFont="1" applyFill="1" applyBorder="1" applyAlignment="1">
      <alignment horizontal="center" vertical="center" wrapText="1"/>
    </xf>
    <xf numFmtId="0" fontId="1" fillId="32" borderId="6" xfId="7" applyFont="1" applyFill="1" applyBorder="1" applyAlignment="1">
      <alignment horizontal="center" vertical="center"/>
    </xf>
    <xf numFmtId="20" fontId="7" fillId="32" borderId="7" xfId="28" applyNumberFormat="1" applyFont="1" applyFill="1" applyBorder="1" applyAlignment="1">
      <alignment horizontal="center" vertical="center" wrapText="1"/>
    </xf>
    <xf numFmtId="0" fontId="1" fillId="32" borderId="0" xfId="0" applyFont="1" applyFill="1" applyBorder="1" applyAlignment="1">
      <alignment horizontal="center" vertical="distributed"/>
    </xf>
    <xf numFmtId="0" fontId="7" fillId="32" borderId="0" xfId="7" applyFont="1" applyFill="1" applyBorder="1" applyAlignment="1">
      <alignment horizontal="center" vertical="distributed"/>
    </xf>
    <xf numFmtId="0" fontId="1" fillId="32" borderId="0" xfId="7" applyFont="1" applyFill="1" applyBorder="1" applyAlignment="1">
      <alignment horizontal="center" vertical="distributed"/>
    </xf>
    <xf numFmtId="0" fontId="7" fillId="3" borderId="0" xfId="7" applyFont="1" applyFill="1" applyAlignment="1">
      <alignment horizontal="center" vertical="distributed"/>
    </xf>
    <xf numFmtId="0" fontId="7" fillId="3" borderId="0" xfId="7" applyFont="1" applyFill="1" applyAlignment="1">
      <alignment horizontal="center" vertical="distributed"/>
    </xf>
    <xf numFmtId="179" fontId="24" fillId="3" borderId="43" xfId="27" applyNumberFormat="1" applyFont="1" applyFill="1" applyBorder="1" applyAlignment="1">
      <alignment horizontal="center" vertical="center" shrinkToFit="1"/>
    </xf>
    <xf numFmtId="179" fontId="24" fillId="3" borderId="16" xfId="27" applyNumberFormat="1" applyFont="1" applyFill="1" applyBorder="1" applyAlignment="1">
      <alignment horizontal="center" vertical="center" shrinkToFit="1"/>
    </xf>
    <xf numFmtId="179" fontId="24" fillId="3" borderId="24" xfId="27" applyNumberFormat="1" applyFont="1" applyFill="1" applyBorder="1" applyAlignment="1">
      <alignment horizontal="center" vertical="center" shrinkToFit="1"/>
    </xf>
    <xf numFmtId="179" fontId="24" fillId="3" borderId="48" xfId="27" applyNumberFormat="1" applyFont="1" applyFill="1" applyBorder="1" applyAlignment="1">
      <alignment horizontal="center" vertical="center" shrinkToFit="1"/>
    </xf>
    <xf numFmtId="179" fontId="24" fillId="3" borderId="41" xfId="27" applyNumberFormat="1" applyFont="1" applyFill="1" applyBorder="1" applyAlignment="1">
      <alignment horizontal="center" vertical="center" shrinkToFit="1"/>
    </xf>
    <xf numFmtId="179" fontId="24" fillId="3" borderId="38" xfId="27" applyNumberFormat="1" applyFont="1" applyFill="1" applyBorder="1" applyAlignment="1">
      <alignment horizontal="center" vertical="center" shrinkToFit="1"/>
    </xf>
    <xf numFmtId="179" fontId="24" fillId="3" borderId="32" xfId="27" applyNumberFormat="1" applyFont="1" applyFill="1" applyBorder="1" applyAlignment="1">
      <alignment horizontal="center" vertical="center" shrinkToFit="1"/>
    </xf>
    <xf numFmtId="0" fontId="1" fillId="0" borderId="4" xfId="7" applyFont="1" applyBorder="1" applyAlignment="1">
      <alignment horizontal="center" vertical="center"/>
    </xf>
    <xf numFmtId="179" fontId="24" fillId="3" borderId="16" xfId="27" applyNumberFormat="1" applyFont="1" applyFill="1" applyBorder="1" applyAlignment="1">
      <alignment horizontal="center" vertical="center" shrinkToFit="1"/>
    </xf>
    <xf numFmtId="179" fontId="24" fillId="3" borderId="55" xfId="27" applyNumberFormat="1" applyFont="1" applyFill="1" applyBorder="1" applyAlignment="1">
      <alignment horizontal="center" vertical="center" shrinkToFit="1"/>
    </xf>
    <xf numFmtId="179" fontId="24" fillId="3" borderId="32" xfId="27" applyNumberFormat="1" applyFont="1" applyFill="1" applyBorder="1" applyAlignment="1">
      <alignment horizontal="center" vertical="center" shrinkToFit="1"/>
    </xf>
    <xf numFmtId="179" fontId="24" fillId="3" borderId="56" xfId="27" applyNumberFormat="1" applyFont="1" applyFill="1" applyBorder="1" applyAlignment="1">
      <alignment horizontal="center" vertical="center" shrinkToFit="1"/>
    </xf>
    <xf numFmtId="179" fontId="24" fillId="3" borderId="43" xfId="27" applyNumberFormat="1" applyFont="1" applyFill="1" applyBorder="1" applyAlignment="1">
      <alignment horizontal="center" vertical="center" shrinkToFit="1"/>
    </xf>
    <xf numFmtId="179" fontId="24" fillId="3" borderId="73" xfId="27" applyNumberFormat="1" applyFont="1" applyFill="1" applyBorder="1" applyAlignment="1">
      <alignment horizontal="center" vertical="center" shrinkToFit="1"/>
    </xf>
    <xf numFmtId="0" fontId="7" fillId="3" borderId="0" xfId="7" applyFont="1" applyFill="1" applyAlignment="1">
      <alignment horizontal="center" vertical="distributed"/>
    </xf>
    <xf numFmtId="0" fontId="24" fillId="3" borderId="72" xfId="27" applyFont="1" applyFill="1" applyBorder="1" applyAlignment="1">
      <alignment horizontal="center" vertical="center" shrinkToFit="1"/>
    </xf>
    <xf numFmtId="0" fontId="24" fillId="3" borderId="73" xfId="27" applyFont="1" applyFill="1" applyBorder="1" applyAlignment="1">
      <alignment horizontal="center" vertical="center" shrinkToFit="1"/>
    </xf>
    <xf numFmtId="0" fontId="24" fillId="3" borderId="87" xfId="27" applyFont="1" applyFill="1" applyBorder="1" applyAlignment="1">
      <alignment horizontal="center" vertical="center" shrinkToFit="1"/>
    </xf>
    <xf numFmtId="0" fontId="7" fillId="3" borderId="6" xfId="7" applyFont="1" applyFill="1" applyBorder="1" applyAlignment="1">
      <alignment horizontal="center" vertical="center"/>
    </xf>
    <xf numFmtId="20" fontId="7" fillId="3" borderId="7" xfId="28" applyNumberFormat="1" applyFont="1" applyFill="1" applyBorder="1" applyAlignment="1">
      <alignment horizontal="center" vertical="center" wrapText="1"/>
    </xf>
    <xf numFmtId="0" fontId="7" fillId="3" borderId="8" xfId="7" applyFont="1" applyFill="1" applyBorder="1" applyAlignment="1">
      <alignment horizontal="center" vertical="center"/>
    </xf>
    <xf numFmtId="177" fontId="1" fillId="3" borderId="8" xfId="28" applyNumberFormat="1" applyFont="1" applyFill="1" applyBorder="1" applyAlignment="1">
      <alignment horizontal="center" vertical="center" wrapText="1"/>
    </xf>
    <xf numFmtId="0" fontId="1" fillId="3" borderId="6" xfId="7" applyFont="1" applyFill="1" applyBorder="1" applyAlignment="1">
      <alignment horizontal="center" vertical="center"/>
    </xf>
    <xf numFmtId="0" fontId="7" fillId="32" borderId="0" xfId="25" applyFont="1" applyFill="1" applyAlignment="1">
      <alignment horizontal="center" vertical="distributed"/>
    </xf>
    <xf numFmtId="179" fontId="24" fillId="26" borderId="16" xfId="27" applyNumberFormat="1" applyFont="1" applyFill="1" applyBorder="1" applyAlignment="1">
      <alignment horizontal="center" vertical="center" shrinkToFit="1"/>
    </xf>
    <xf numFmtId="179" fontId="24" fillId="26" borderId="32" xfId="27" applyNumberFormat="1" applyFont="1" applyFill="1" applyBorder="1" applyAlignment="1">
      <alignment horizontal="center" vertical="center" shrinkToFit="1"/>
    </xf>
    <xf numFmtId="179" fontId="24" fillId="26" borderId="43" xfId="27" applyNumberFormat="1" applyFont="1" applyFill="1" applyBorder="1" applyAlignment="1">
      <alignment horizontal="center" vertical="center" shrinkToFit="1"/>
    </xf>
    <xf numFmtId="0" fontId="32" fillId="26" borderId="0" xfId="25" applyFont="1" applyFill="1" applyAlignment="1">
      <alignment vertical="top"/>
    </xf>
    <xf numFmtId="0" fontId="77" fillId="0" borderId="0" xfId="25" applyFont="1" applyFill="1" applyAlignment="1">
      <alignment vertical="top"/>
    </xf>
    <xf numFmtId="179" fontId="24" fillId="26" borderId="1" xfId="27" applyNumberFormat="1" applyFont="1" applyFill="1" applyBorder="1" applyAlignment="1">
      <alignment horizontal="center" vertical="center" shrinkToFit="1"/>
    </xf>
    <xf numFmtId="179" fontId="24" fillId="26" borderId="54" xfId="27" applyNumberFormat="1" applyFont="1" applyFill="1" applyBorder="1" applyAlignment="1">
      <alignment horizontal="center" vertical="center" shrinkToFit="1"/>
    </xf>
    <xf numFmtId="0" fontId="7" fillId="3" borderId="0" xfId="25" applyFont="1" applyFill="1" applyAlignment="1">
      <alignment horizontal="center" vertical="distributed"/>
    </xf>
    <xf numFmtId="0" fontId="0" fillId="26" borderId="0" xfId="0" applyFill="1">
      <alignment vertical="center"/>
    </xf>
    <xf numFmtId="0" fontId="1" fillId="0" borderId="4" xfId="7" applyFont="1" applyBorder="1" applyAlignment="1">
      <alignment horizontal="center" vertical="center"/>
    </xf>
    <xf numFmtId="179" fontId="24" fillId="3" borderId="43" xfId="27" applyNumberFormat="1" applyFont="1" applyFill="1" applyBorder="1" applyAlignment="1">
      <alignment horizontal="center" vertical="center" shrinkToFit="1"/>
    </xf>
    <xf numFmtId="179" fontId="24" fillId="3" borderId="16" xfId="27" applyNumberFormat="1" applyFont="1" applyFill="1" applyBorder="1" applyAlignment="1">
      <alignment horizontal="center" vertical="center" shrinkToFit="1"/>
    </xf>
    <xf numFmtId="179" fontId="24" fillId="3" borderId="24" xfId="27" applyNumberFormat="1" applyFont="1" applyFill="1" applyBorder="1" applyAlignment="1">
      <alignment horizontal="center" vertical="center" shrinkToFit="1"/>
    </xf>
    <xf numFmtId="179" fontId="24" fillId="3" borderId="48" xfId="27" applyNumberFormat="1" applyFont="1" applyFill="1" applyBorder="1" applyAlignment="1">
      <alignment horizontal="center" vertical="center" shrinkToFit="1"/>
    </xf>
    <xf numFmtId="179" fontId="24" fillId="3" borderId="41" xfId="27" applyNumberFormat="1" applyFont="1" applyFill="1" applyBorder="1" applyAlignment="1">
      <alignment horizontal="center" vertical="center" shrinkToFit="1"/>
    </xf>
    <xf numFmtId="179" fontId="24" fillId="3" borderId="38" xfId="27" applyNumberFormat="1" applyFont="1" applyFill="1" applyBorder="1" applyAlignment="1">
      <alignment horizontal="center" vertical="center" shrinkToFit="1"/>
    </xf>
    <xf numFmtId="179" fontId="24" fillId="3" borderId="55" xfId="27" applyNumberFormat="1" applyFont="1" applyFill="1" applyBorder="1" applyAlignment="1">
      <alignment horizontal="center" vertical="center" shrinkToFit="1"/>
    </xf>
    <xf numFmtId="179" fontId="24" fillId="3" borderId="32" xfId="27" applyNumberFormat="1" applyFont="1" applyFill="1" applyBorder="1" applyAlignment="1">
      <alignment horizontal="center" vertical="center" shrinkToFit="1"/>
    </xf>
    <xf numFmtId="179" fontId="24" fillId="3" borderId="56" xfId="27" applyNumberFormat="1" applyFont="1" applyFill="1" applyBorder="1" applyAlignment="1">
      <alignment horizontal="center" vertical="center" shrinkToFit="1"/>
    </xf>
    <xf numFmtId="179" fontId="24" fillId="3" borderId="73" xfId="27" applyNumberFormat="1" applyFont="1" applyFill="1" applyBorder="1" applyAlignment="1">
      <alignment horizontal="center" vertical="center" shrinkToFit="1"/>
    </xf>
    <xf numFmtId="179" fontId="24" fillId="3" borderId="0" xfId="27" applyNumberFormat="1" applyFont="1" applyFill="1" applyAlignment="1">
      <alignment horizontal="center" vertical="center" shrinkToFit="1"/>
    </xf>
    <xf numFmtId="0" fontId="7" fillId="3" borderId="0" xfId="7" applyFont="1" applyFill="1" applyAlignment="1">
      <alignment horizontal="center" vertical="distributed"/>
    </xf>
    <xf numFmtId="177" fontId="1" fillId="3" borderId="8" xfId="28" applyNumberFormat="1" applyFont="1" applyFill="1" applyBorder="1" applyAlignment="1">
      <alignment horizontal="center" vertical="center" wrapText="1"/>
    </xf>
    <xf numFmtId="179" fontId="24" fillId="3" borderId="16" xfId="27" applyNumberFormat="1" applyFont="1" applyFill="1" applyBorder="1" applyAlignment="1">
      <alignment horizontal="center" vertical="center" shrinkToFit="1"/>
    </xf>
    <xf numFmtId="179" fontId="24" fillId="3" borderId="48" xfId="27" applyNumberFormat="1" applyFont="1" applyFill="1" applyBorder="1" applyAlignment="1">
      <alignment horizontal="center" vertical="center" shrinkToFit="1"/>
    </xf>
    <xf numFmtId="179" fontId="24" fillId="3" borderId="38" xfId="27" applyNumberFormat="1" applyFont="1" applyFill="1" applyBorder="1" applyAlignment="1">
      <alignment horizontal="center" vertical="center" shrinkToFit="1"/>
    </xf>
    <xf numFmtId="179" fontId="24" fillId="3" borderId="32" xfId="27" applyNumberFormat="1" applyFont="1" applyFill="1" applyBorder="1" applyAlignment="1">
      <alignment horizontal="center" vertical="center" shrinkToFit="1"/>
    </xf>
    <xf numFmtId="177" fontId="1" fillId="33" borderId="8" xfId="28" applyNumberFormat="1" applyFont="1" applyFill="1" applyBorder="1" applyAlignment="1">
      <alignment horizontal="center" vertical="center" wrapText="1"/>
    </xf>
    <xf numFmtId="0" fontId="7" fillId="33" borderId="8" xfId="7" applyFont="1" applyFill="1" applyBorder="1" applyAlignment="1">
      <alignment horizontal="center" vertical="center"/>
    </xf>
    <xf numFmtId="0" fontId="7" fillId="33" borderId="7" xfId="25" applyFont="1" applyFill="1" applyBorder="1" applyAlignment="1">
      <alignment horizontal="center" vertical="distributed"/>
    </xf>
    <xf numFmtId="0" fontId="1" fillId="33" borderId="0" xfId="0" applyFont="1" applyFill="1" applyAlignment="1">
      <alignment horizontal="center" vertical="distributed"/>
    </xf>
    <xf numFmtId="0" fontId="7" fillId="33" borderId="0" xfId="7" applyFont="1" applyFill="1" applyAlignment="1">
      <alignment horizontal="center" vertical="distributed"/>
    </xf>
    <xf numFmtId="0" fontId="1" fillId="33" borderId="0" xfId="7" applyFont="1" applyFill="1" applyAlignment="1">
      <alignment horizontal="center" vertical="distributed"/>
    </xf>
    <xf numFmtId="0" fontId="7" fillId="33" borderId="23" xfId="25" applyFont="1" applyFill="1" applyBorder="1" applyAlignment="1">
      <alignment horizontal="center" vertical="distributed"/>
    </xf>
    <xf numFmtId="178" fontId="1" fillId="33" borderId="22" xfId="28" applyNumberFormat="1" applyFont="1" applyFill="1" applyBorder="1" applyAlignment="1">
      <alignment horizontal="center" vertical="center" wrapText="1"/>
    </xf>
    <xf numFmtId="0" fontId="1" fillId="33" borderId="0" xfId="0" applyFont="1" applyFill="1" applyAlignment="1">
      <alignment horizontal="center" vertical="center"/>
    </xf>
    <xf numFmtId="179" fontId="24" fillId="3" borderId="43" xfId="27" applyNumberFormat="1" applyFont="1" applyFill="1" applyBorder="1" applyAlignment="1">
      <alignment horizontal="center" vertical="center" shrinkToFit="1"/>
    </xf>
    <xf numFmtId="179" fontId="24" fillId="3" borderId="16" xfId="27" applyNumberFormat="1" applyFont="1" applyFill="1" applyBorder="1" applyAlignment="1">
      <alignment horizontal="center" vertical="center" shrinkToFit="1"/>
    </xf>
    <xf numFmtId="179" fontId="24" fillId="3" borderId="24" xfId="27" applyNumberFormat="1" applyFont="1" applyFill="1" applyBorder="1" applyAlignment="1">
      <alignment horizontal="center" vertical="center" shrinkToFit="1"/>
    </xf>
    <xf numFmtId="179" fontId="24" fillId="3" borderId="48" xfId="27" applyNumberFormat="1" applyFont="1" applyFill="1" applyBorder="1" applyAlignment="1">
      <alignment horizontal="center" vertical="center" shrinkToFit="1"/>
    </xf>
    <xf numFmtId="179" fontId="24" fillId="3" borderId="41" xfId="27" applyNumberFormat="1" applyFont="1" applyFill="1" applyBorder="1" applyAlignment="1">
      <alignment horizontal="center" vertical="center" shrinkToFit="1"/>
    </xf>
    <xf numFmtId="179" fontId="24" fillId="3" borderId="38" xfId="27" applyNumberFormat="1" applyFont="1" applyFill="1" applyBorder="1" applyAlignment="1">
      <alignment horizontal="center" vertical="center" shrinkToFit="1"/>
    </xf>
    <xf numFmtId="179" fontId="24" fillId="3" borderId="55" xfId="27" applyNumberFormat="1" applyFont="1" applyFill="1" applyBorder="1" applyAlignment="1">
      <alignment horizontal="center" vertical="center" shrinkToFit="1"/>
    </xf>
    <xf numFmtId="179" fontId="24" fillId="3" borderId="32" xfId="27" applyNumberFormat="1" applyFont="1" applyFill="1" applyBorder="1" applyAlignment="1">
      <alignment horizontal="center" vertical="center" shrinkToFit="1"/>
    </xf>
    <xf numFmtId="179" fontId="24" fillId="3" borderId="56" xfId="27" applyNumberFormat="1" applyFont="1" applyFill="1" applyBorder="1" applyAlignment="1">
      <alignment horizontal="center" vertical="center" shrinkToFit="1"/>
    </xf>
    <xf numFmtId="179" fontId="24" fillId="3" borderId="73" xfId="27" applyNumberFormat="1" applyFont="1" applyFill="1" applyBorder="1" applyAlignment="1">
      <alignment horizontal="center" vertical="center" shrinkToFit="1"/>
    </xf>
    <xf numFmtId="179" fontId="24" fillId="3" borderId="0" xfId="27" applyNumberFormat="1" applyFont="1" applyFill="1" applyAlignment="1">
      <alignment horizontal="center" vertical="center" shrinkToFit="1"/>
    </xf>
    <xf numFmtId="49" fontId="78" fillId="0" borderId="0" xfId="7" applyNumberFormat="1" applyFont="1" applyAlignment="1">
      <alignment horizontal="center" vertical="distributed" wrapText="1"/>
    </xf>
    <xf numFmtId="0" fontId="22" fillId="0" borderId="0" xfId="25" applyFont="1" applyFill="1" applyAlignment="1">
      <alignment vertical="top"/>
    </xf>
    <xf numFmtId="0" fontId="22" fillId="0" borderId="0" xfId="25" applyFont="1" applyFill="1" applyAlignment="1">
      <alignment horizontal="center" vertical="center"/>
    </xf>
    <xf numFmtId="49" fontId="22" fillId="0" borderId="0" xfId="25" applyNumberFormat="1" applyFont="1" applyFill="1" applyAlignment="1">
      <alignment horizontal="right"/>
    </xf>
    <xf numFmtId="0" fontId="22" fillId="0" borderId="41" xfId="29" applyFont="1" applyBorder="1" applyAlignment="1">
      <alignment horizontal="center"/>
    </xf>
    <xf numFmtId="0" fontId="25" fillId="0" borderId="0" xfId="25" applyFont="1" applyFill="1" applyAlignment="1">
      <alignment horizontal="center" vertical="center"/>
    </xf>
    <xf numFmtId="0" fontId="36" fillId="0" borderId="0" xfId="25" applyFont="1" applyFill="1" applyAlignment="1">
      <alignment vertical="top"/>
    </xf>
    <xf numFmtId="0" fontId="25" fillId="0" borderId="23" xfId="25" applyFont="1" applyFill="1" applyBorder="1" applyAlignment="1">
      <alignment horizontal="center" vertical="center"/>
    </xf>
    <xf numFmtId="0" fontId="22" fillId="0" borderId="41" xfId="25" applyFont="1" applyFill="1" applyBorder="1" applyAlignment="1">
      <alignment horizontal="center" vertical="center"/>
    </xf>
    <xf numFmtId="0" fontId="22" fillId="0" borderId="41" xfId="25" applyFont="1" applyFill="1" applyBorder="1" applyAlignment="1">
      <alignment horizontal="center" vertical="distributed"/>
    </xf>
    <xf numFmtId="0" fontId="65" fillId="0" borderId="41" xfId="0" applyFont="1" applyBorder="1">
      <alignment vertical="center"/>
    </xf>
    <xf numFmtId="49" fontId="22" fillId="0" borderId="0" xfId="25" applyNumberFormat="1" applyFont="1" applyFill="1" applyAlignment="1">
      <alignment horizontal="left"/>
    </xf>
    <xf numFmtId="0" fontId="65" fillId="0" borderId="0" xfId="25" applyFont="1" applyFill="1" applyAlignment="1">
      <alignment horizontal="center" vertical="top"/>
    </xf>
    <xf numFmtId="0" fontId="35" fillId="0" borderId="0" xfId="25" applyFont="1" applyFill="1" applyAlignment="1">
      <alignment horizontal="center" vertical="top"/>
    </xf>
    <xf numFmtId="0" fontId="22" fillId="0" borderId="0" xfId="25" applyFont="1" applyFill="1" applyAlignment="1">
      <alignment horizontal="center" vertical="top"/>
    </xf>
    <xf numFmtId="0" fontId="65" fillId="0" borderId="0" xfId="0" applyFont="1" applyAlignment="1">
      <alignment horizontal="center" vertical="top"/>
    </xf>
    <xf numFmtId="0" fontId="22" fillId="0" borderId="54" xfId="25" applyFont="1" applyFill="1" applyBorder="1" applyAlignment="1">
      <alignment horizontal="center" vertical="top"/>
    </xf>
    <xf numFmtId="49" fontId="22" fillId="0" borderId="41" xfId="25" applyNumberFormat="1" applyFont="1" applyFill="1" applyBorder="1" applyAlignment="1">
      <alignment horizontal="right"/>
    </xf>
    <xf numFmtId="0" fontId="65" fillId="0" borderId="7" xfId="0" applyFont="1" applyBorder="1">
      <alignment vertical="center"/>
    </xf>
    <xf numFmtId="0" fontId="65" fillId="0" borderId="9" xfId="0" applyFont="1" applyBorder="1">
      <alignment vertical="center"/>
    </xf>
    <xf numFmtId="0" fontId="65" fillId="0" borderId="48" xfId="0" applyFont="1" applyBorder="1">
      <alignment vertical="center"/>
    </xf>
    <xf numFmtId="0" fontId="65" fillId="0" borderId="0" xfId="0" applyFont="1" applyAlignment="1">
      <alignment vertical="center" shrinkToFit="1"/>
    </xf>
    <xf numFmtId="0" fontId="25" fillId="0" borderId="0" xfId="25" applyFont="1" applyFill="1" applyBorder="1" applyAlignment="1">
      <alignment horizontal="center" vertical="center"/>
    </xf>
    <xf numFmtId="0" fontId="32" fillId="0" borderId="105" xfId="25" applyFont="1" applyFill="1" applyBorder="1" applyAlignment="1">
      <alignment vertical="center"/>
    </xf>
    <xf numFmtId="0" fontId="32" fillId="0" borderId="0" xfId="25" applyFont="1" applyFill="1" applyBorder="1" applyAlignment="1">
      <alignment vertical="center"/>
    </xf>
    <xf numFmtId="0" fontId="27" fillId="0" borderId="0" xfId="25" applyFont="1" applyFill="1" applyBorder="1"/>
    <xf numFmtId="0" fontId="29" fillId="0" borderId="0" xfId="25" applyFont="1" applyFill="1" applyBorder="1" applyAlignment="1">
      <alignment horizontal="center" vertical="center"/>
    </xf>
    <xf numFmtId="0" fontId="22" fillId="0" borderId="104" xfId="29" applyFont="1" applyBorder="1" applyAlignment="1">
      <alignment horizontal="center"/>
    </xf>
    <xf numFmtId="0" fontId="22" fillId="0" borderId="106" xfId="29" applyFont="1" applyBorder="1" applyAlignment="1">
      <alignment horizontal="center"/>
    </xf>
    <xf numFmtId="0" fontId="22" fillId="0" borderId="106" xfId="25" applyFont="1" applyFill="1" applyBorder="1" applyAlignment="1">
      <alignment horizontal="center"/>
    </xf>
    <xf numFmtId="0" fontId="25" fillId="0" borderId="107" xfId="25" applyFont="1" applyFill="1" applyBorder="1" applyAlignment="1">
      <alignment horizontal="center" vertical="center"/>
    </xf>
    <xf numFmtId="0" fontId="25" fillId="0" borderId="108" xfId="25" applyFont="1" applyFill="1" applyBorder="1" applyAlignment="1">
      <alignment horizontal="center" vertical="center"/>
    </xf>
    <xf numFmtId="0" fontId="22" fillId="0" borderId="108" xfId="25" applyFont="1" applyFill="1" applyBorder="1" applyAlignment="1">
      <alignment horizontal="center" vertical="center"/>
    </xf>
    <xf numFmtId="0" fontId="22" fillId="0" borderId="109" xfId="25" applyFont="1" applyFill="1" applyBorder="1" applyAlignment="1">
      <alignment horizontal="left"/>
    </xf>
    <xf numFmtId="0" fontId="22" fillId="0" borderId="106" xfId="25" applyFont="1" applyFill="1" applyBorder="1" applyAlignment="1">
      <alignment horizontal="right"/>
    </xf>
    <xf numFmtId="0" fontId="22" fillId="0" borderId="111" xfId="25" applyFont="1" applyFill="1" applyBorder="1"/>
    <xf numFmtId="0" fontId="22" fillId="0" borderId="110" xfId="25" applyFont="1" applyFill="1" applyBorder="1" applyAlignment="1">
      <alignment horizontal="left"/>
    </xf>
    <xf numFmtId="0" fontId="22" fillId="0" borderId="112" xfId="25" applyFont="1" applyFill="1" applyBorder="1" applyAlignment="1">
      <alignment horizontal="center" vertical="top"/>
    </xf>
    <xf numFmtId="0" fontId="22" fillId="0" borderId="113" xfId="25" applyFont="1" applyFill="1" applyBorder="1" applyAlignment="1">
      <alignment horizontal="center"/>
    </xf>
    <xf numFmtId="0" fontId="65" fillId="0" borderId="0" xfId="0" applyFont="1" applyBorder="1">
      <alignment vertical="center"/>
    </xf>
    <xf numFmtId="0" fontId="15" fillId="0" borderId="0" xfId="0" applyFont="1" applyBorder="1">
      <alignment vertical="center"/>
    </xf>
    <xf numFmtId="0" fontId="22" fillId="0" borderId="105" xfId="25" applyFont="1" applyFill="1" applyBorder="1" applyAlignment="1">
      <alignment horizontal="center" vertical="top"/>
    </xf>
    <xf numFmtId="0" fontId="22" fillId="0" borderId="0" xfId="0" applyFont="1" applyBorder="1" applyAlignment="1">
      <alignment horizontal="center" vertical="top"/>
    </xf>
    <xf numFmtId="0" fontId="22" fillId="0" borderId="104" xfId="25" applyFont="1" applyFill="1" applyBorder="1" applyAlignment="1">
      <alignment horizontal="center"/>
    </xf>
    <xf numFmtId="0" fontId="22" fillId="0" borderId="106" xfId="25" applyFont="1" applyFill="1" applyBorder="1" applyAlignment="1">
      <alignment horizontal="left"/>
    </xf>
    <xf numFmtId="0" fontId="65" fillId="0" borderId="105" xfId="0" applyFont="1" applyBorder="1">
      <alignment vertical="center"/>
    </xf>
    <xf numFmtId="0" fontId="65" fillId="0" borderId="113" xfId="0" applyFont="1" applyBorder="1">
      <alignment vertical="center"/>
    </xf>
    <xf numFmtId="0" fontId="36" fillId="0" borderId="0" xfId="25" applyFont="1" applyFill="1" applyBorder="1" applyAlignment="1">
      <alignment vertical="top"/>
    </xf>
    <xf numFmtId="0" fontId="22" fillId="0" borderId="0" xfId="25" applyFont="1" applyFill="1" applyBorder="1" applyAlignment="1">
      <alignment vertical="top"/>
    </xf>
    <xf numFmtId="0" fontId="22" fillId="0" borderId="0" xfId="25" applyFont="1" applyFill="1" applyBorder="1" applyAlignment="1">
      <alignment horizontal="center" vertical="center"/>
    </xf>
    <xf numFmtId="0" fontId="22" fillId="0" borderId="108" xfId="25" applyFont="1" applyFill="1" applyBorder="1" applyAlignment="1">
      <alignment horizontal="right" vertical="center"/>
    </xf>
    <xf numFmtId="0" fontId="22" fillId="0" borderId="106" xfId="25" applyFont="1" applyFill="1" applyBorder="1"/>
    <xf numFmtId="0" fontId="22" fillId="0" borderId="110" xfId="25" applyFont="1" applyFill="1" applyBorder="1" applyAlignment="1">
      <alignment horizontal="center"/>
    </xf>
    <xf numFmtId="0" fontId="35" fillId="0" borderId="108" xfId="25" applyFont="1" applyFill="1" applyBorder="1" applyAlignment="1">
      <alignment horizontal="center" vertical="top"/>
    </xf>
    <xf numFmtId="0" fontId="65" fillId="0" borderId="107" xfId="0" applyFont="1" applyBorder="1">
      <alignment vertical="center"/>
    </xf>
    <xf numFmtId="0" fontId="65" fillId="0" borderId="109" xfId="0" applyFont="1" applyBorder="1">
      <alignment vertical="center"/>
    </xf>
    <xf numFmtId="0" fontId="22" fillId="0" borderId="106" xfId="25" applyFont="1" applyFill="1" applyBorder="1" applyAlignment="1">
      <alignment horizontal="center" vertical="center"/>
    </xf>
    <xf numFmtId="0" fontId="22" fillId="0" borderId="106" xfId="25" applyFont="1" applyFill="1" applyBorder="1" applyAlignment="1">
      <alignment horizontal="center" vertical="distributed"/>
    </xf>
    <xf numFmtId="0" fontId="79" fillId="0" borderId="110" xfId="25" applyFont="1" applyFill="1" applyBorder="1" applyAlignment="1">
      <alignment horizontal="center" vertical="center"/>
    </xf>
    <xf numFmtId="0" fontId="25" fillId="0" borderId="112" xfId="25" applyFont="1" applyFill="1" applyBorder="1" applyAlignment="1">
      <alignment horizontal="center" vertical="center"/>
    </xf>
    <xf numFmtId="0" fontId="1" fillId="0" borderId="4" xfId="7" applyFont="1" applyBorder="1" applyAlignment="1">
      <alignment horizontal="center" vertical="center"/>
    </xf>
    <xf numFmtId="0" fontId="57" fillId="6" borderId="7" xfId="25" applyFont="1" applyFill="1" applyBorder="1" applyAlignment="1">
      <alignment horizontal="center" vertical="center" wrapText="1"/>
    </xf>
    <xf numFmtId="0" fontId="58" fillId="6" borderId="0" xfId="0" applyFont="1" applyFill="1" applyAlignment="1">
      <alignment horizontal="center" vertical="center"/>
    </xf>
    <xf numFmtId="0" fontId="58" fillId="6" borderId="23" xfId="0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0" xfId="0">
      <alignment vertical="center"/>
    </xf>
    <xf numFmtId="0" fontId="0" fillId="0" borderId="23" xfId="0" applyBorder="1">
      <alignment vertical="center"/>
    </xf>
    <xf numFmtId="0" fontId="54" fillId="0" borderId="7" xfId="0" applyFont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55" fillId="0" borderId="23" xfId="0" applyFont="1" applyBorder="1" applyAlignment="1">
      <alignment horizontal="center" vertical="center"/>
    </xf>
    <xf numFmtId="0" fontId="44" fillId="0" borderId="13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4" fillId="0" borderId="45" xfId="0" applyFont="1" applyBorder="1" applyAlignment="1">
      <alignment horizontal="center" vertical="center" wrapText="1"/>
    </xf>
    <xf numFmtId="179" fontId="24" fillId="3" borderId="50" xfId="27" applyNumberFormat="1" applyFont="1" applyFill="1" applyBorder="1" applyAlignment="1">
      <alignment horizontal="center" vertical="center" shrinkToFit="1"/>
    </xf>
    <xf numFmtId="179" fontId="24" fillId="3" borderId="51" xfId="27" applyNumberFormat="1" applyFont="1" applyFill="1" applyBorder="1" applyAlignment="1">
      <alignment horizontal="center" vertical="center" shrinkToFit="1"/>
    </xf>
    <xf numFmtId="179" fontId="24" fillId="3" borderId="52" xfId="27" applyNumberFormat="1" applyFont="1" applyFill="1" applyBorder="1" applyAlignment="1">
      <alignment horizontal="center" vertical="center" shrinkToFit="1"/>
    </xf>
    <xf numFmtId="0" fontId="18" fillId="0" borderId="0" xfId="25" applyFont="1" applyFill="1" applyAlignment="1">
      <alignment horizontal="distributed" vertical="center" wrapText="1"/>
    </xf>
    <xf numFmtId="49" fontId="22" fillId="0" borderId="26" xfId="25" applyNumberFormat="1" applyFont="1" applyFill="1" applyBorder="1" applyAlignment="1">
      <alignment horizontal="center" vertical="center" shrinkToFit="1"/>
    </xf>
    <xf numFmtId="49" fontId="22" fillId="0" borderId="14" xfId="25" applyNumberFormat="1" applyFont="1" applyFill="1" applyBorder="1" applyAlignment="1">
      <alignment horizontal="center" vertical="center" shrinkToFit="1"/>
    </xf>
    <xf numFmtId="49" fontId="22" fillId="0" borderId="27" xfId="25" applyNumberFormat="1" applyFont="1" applyFill="1" applyBorder="1" applyAlignment="1">
      <alignment horizontal="center" vertical="center" shrinkToFit="1"/>
    </xf>
    <xf numFmtId="179" fontId="65" fillId="0" borderId="28" xfId="25" applyNumberFormat="1" applyFill="1" applyBorder="1" applyAlignment="1">
      <alignment horizontal="center" vertical="center" shrinkToFit="1"/>
    </xf>
    <xf numFmtId="179" fontId="65" fillId="0" borderId="29" xfId="25" applyNumberFormat="1" applyFill="1" applyBorder="1" applyAlignment="1">
      <alignment horizontal="center" vertical="center" shrinkToFit="1"/>
    </xf>
    <xf numFmtId="49" fontId="23" fillId="0" borderId="31" xfId="25" applyNumberFormat="1" applyFont="1" applyFill="1" applyBorder="1" applyAlignment="1">
      <alignment horizontal="center" vertical="center" shrinkToFit="1"/>
    </xf>
    <xf numFmtId="49" fontId="23" fillId="0" borderId="32" xfId="25" applyNumberFormat="1" applyFont="1" applyFill="1" applyBorder="1" applyAlignment="1">
      <alignment horizontal="center" vertical="center" shrinkToFit="1"/>
    </xf>
    <xf numFmtId="49" fontId="23" fillId="0" borderId="33" xfId="25" applyNumberFormat="1" applyFont="1" applyFill="1" applyBorder="1" applyAlignment="1">
      <alignment horizontal="center" vertical="center" shrinkToFit="1"/>
    </xf>
    <xf numFmtId="179" fontId="24" fillId="3" borderId="34" xfId="27" applyNumberFormat="1" applyFont="1" applyFill="1" applyBorder="1" applyAlignment="1">
      <alignment horizontal="center" vertical="center" shrinkToFit="1"/>
    </xf>
    <xf numFmtId="179" fontId="24" fillId="3" borderId="35" xfId="27" applyNumberFormat="1" applyFont="1" applyFill="1" applyBorder="1" applyAlignment="1">
      <alignment horizontal="center" vertical="center" shrinkToFit="1"/>
    </xf>
    <xf numFmtId="179" fontId="24" fillId="3" borderId="36" xfId="27" applyNumberFormat="1" applyFont="1" applyFill="1" applyBorder="1" applyAlignment="1">
      <alignment horizontal="center" vertical="center" shrinkToFit="1"/>
    </xf>
    <xf numFmtId="49" fontId="23" fillId="0" borderId="42" xfId="25" applyNumberFormat="1" applyFont="1" applyFill="1" applyBorder="1" applyAlignment="1">
      <alignment horizontal="center" vertical="center" shrinkToFit="1"/>
    </xf>
    <xf numFmtId="49" fontId="23" fillId="0" borderId="43" xfId="25" applyNumberFormat="1" applyFont="1" applyFill="1" applyBorder="1" applyAlignment="1">
      <alignment horizontal="center" vertical="center" shrinkToFit="1"/>
    </xf>
    <xf numFmtId="49" fontId="23" fillId="0" borderId="44" xfId="25" applyNumberFormat="1" applyFont="1" applyFill="1" applyBorder="1" applyAlignment="1">
      <alignment horizontal="center" vertical="center" shrinkToFit="1"/>
    </xf>
    <xf numFmtId="179" fontId="24" fillId="3" borderId="74" xfId="27" applyNumberFormat="1" applyFont="1" applyFill="1" applyBorder="1" applyAlignment="1">
      <alignment horizontal="center" vertical="center" shrinkToFit="1"/>
    </xf>
    <xf numFmtId="179" fontId="24" fillId="3" borderId="78" xfId="27" applyNumberFormat="1" applyFont="1" applyFill="1" applyBorder="1" applyAlignment="1">
      <alignment horizontal="center" vertical="center" shrinkToFit="1"/>
    </xf>
    <xf numFmtId="179" fontId="24" fillId="3" borderId="79" xfId="27" applyNumberFormat="1" applyFont="1" applyFill="1" applyBorder="1" applyAlignment="1">
      <alignment horizontal="center" vertical="center" shrinkToFit="1"/>
    </xf>
    <xf numFmtId="179" fontId="75" fillId="0" borderId="100" xfId="27" applyNumberFormat="1" applyFont="1" applyBorder="1" applyAlignment="1">
      <alignment horizontal="center" vertical="center" shrinkToFit="1"/>
    </xf>
    <xf numFmtId="179" fontId="75" fillId="0" borderId="101" xfId="27" applyNumberFormat="1" applyFont="1" applyBorder="1" applyAlignment="1">
      <alignment horizontal="center" vertical="center" shrinkToFit="1"/>
    </xf>
    <xf numFmtId="179" fontId="75" fillId="0" borderId="96" xfId="27" applyNumberFormat="1" applyFont="1" applyBorder="1" applyAlignment="1">
      <alignment horizontal="center" vertical="center" shrinkToFit="1"/>
    </xf>
    <xf numFmtId="179" fontId="24" fillId="3" borderId="39" xfId="27" applyNumberFormat="1" applyFont="1" applyFill="1" applyBorder="1" applyAlignment="1">
      <alignment horizontal="center" vertical="center" shrinkToFit="1"/>
    </xf>
    <xf numFmtId="179" fontId="24" fillId="3" borderId="40" xfId="27" applyNumberFormat="1" applyFont="1" applyFill="1" applyBorder="1" applyAlignment="1">
      <alignment horizontal="center" vertical="center" shrinkToFit="1"/>
    </xf>
    <xf numFmtId="179" fontId="24" fillId="3" borderId="47" xfId="27" applyNumberFormat="1" applyFont="1" applyFill="1" applyBorder="1" applyAlignment="1">
      <alignment horizontal="center" vertical="center" shrinkToFit="1"/>
    </xf>
    <xf numFmtId="0" fontId="22" fillId="0" borderId="0" xfId="25" applyFont="1" applyFill="1" applyAlignment="1">
      <alignment horizontal="center" vertical="top"/>
    </xf>
    <xf numFmtId="0" fontId="22" fillId="0" borderId="54" xfId="25" applyFont="1" applyFill="1" applyBorder="1" applyAlignment="1">
      <alignment horizontal="center" vertical="top"/>
    </xf>
    <xf numFmtId="179" fontId="74" fillId="0" borderId="97" xfId="27" applyNumberFormat="1" applyFont="1" applyBorder="1" applyAlignment="1">
      <alignment horizontal="center" vertical="center" shrinkToFit="1"/>
    </xf>
    <xf numFmtId="179" fontId="74" fillId="0" borderId="98" xfId="27" applyNumberFormat="1" applyFont="1" applyBorder="1" applyAlignment="1">
      <alignment horizontal="center" vertical="center" shrinkToFit="1"/>
    </xf>
    <xf numFmtId="179" fontId="74" fillId="0" borderId="99" xfId="27" applyNumberFormat="1" applyFont="1" applyBorder="1" applyAlignment="1">
      <alignment horizontal="center" vertical="center" shrinkToFit="1"/>
    </xf>
    <xf numFmtId="0" fontId="65" fillId="0" borderId="0" xfId="0" applyFont="1" applyAlignment="1">
      <alignment horizontal="center" vertical="center"/>
    </xf>
    <xf numFmtId="0" fontId="22" fillId="0" borderId="0" xfId="25" applyFont="1" applyFill="1" applyAlignment="1">
      <alignment horizontal="center"/>
    </xf>
    <xf numFmtId="0" fontId="15" fillId="0" borderId="9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65" fillId="0" borderId="23" xfId="0" applyFont="1" applyBorder="1" applyAlignment="1">
      <alignment horizontal="center" vertical="center" wrapText="1"/>
    </xf>
    <xf numFmtId="0" fontId="65" fillId="0" borderId="7" xfId="0" applyFont="1" applyBorder="1" applyAlignment="1">
      <alignment horizontal="center" vertical="center" wrapText="1"/>
    </xf>
    <xf numFmtId="0" fontId="65" fillId="0" borderId="48" xfId="0" applyFont="1" applyBorder="1" applyAlignment="1">
      <alignment horizontal="center" vertical="center" wrapText="1"/>
    </xf>
    <xf numFmtId="0" fontId="65" fillId="0" borderId="41" xfId="0" applyFont="1" applyBorder="1" applyAlignment="1">
      <alignment horizontal="center" vertical="center" wrapText="1"/>
    </xf>
    <xf numFmtId="0" fontId="65" fillId="0" borderId="38" xfId="0" applyFont="1" applyBorder="1" applyAlignment="1">
      <alignment horizontal="center" vertical="center" wrapText="1"/>
    </xf>
    <xf numFmtId="0" fontId="1" fillId="0" borderId="15" xfId="7" applyFont="1" applyBorder="1" applyAlignment="1">
      <alignment horizontal="center" vertical="center"/>
    </xf>
    <xf numFmtId="0" fontId="1" fillId="0" borderId="16" xfId="7" applyFont="1" applyBorder="1" applyAlignment="1">
      <alignment horizontal="center" vertical="center"/>
    </xf>
    <xf numFmtId="0" fontId="1" fillId="0" borderId="24" xfId="7" applyFont="1" applyBorder="1" applyAlignment="1">
      <alignment horizontal="center" vertical="center"/>
    </xf>
    <xf numFmtId="0" fontId="2" fillId="2" borderId="0" xfId="7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1" xfId="7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179" fontId="24" fillId="3" borderId="85" xfId="27" applyNumberFormat="1" applyFont="1" applyFill="1" applyBorder="1" applyAlignment="1">
      <alignment horizontal="center" vertical="center" shrinkToFit="1"/>
    </xf>
    <xf numFmtId="179" fontId="24" fillId="3" borderId="16" xfId="27" applyNumberFormat="1" applyFont="1" applyFill="1" applyBorder="1" applyAlignment="1">
      <alignment horizontal="center" vertical="center" shrinkToFit="1"/>
    </xf>
    <xf numFmtId="179" fontId="24" fillId="3" borderId="24" xfId="27" applyNumberFormat="1" applyFont="1" applyFill="1" applyBorder="1" applyAlignment="1">
      <alignment horizontal="center" vertical="center" shrinkToFit="1"/>
    </xf>
    <xf numFmtId="179" fontId="24" fillId="3" borderId="48" xfId="27" applyNumberFormat="1" applyFont="1" applyFill="1" applyBorder="1" applyAlignment="1">
      <alignment horizontal="center" vertical="center" shrinkToFit="1"/>
    </xf>
    <xf numFmtId="179" fontId="24" fillId="3" borderId="41" xfId="27" applyNumberFormat="1" applyFont="1" applyFill="1" applyBorder="1" applyAlignment="1">
      <alignment horizontal="center" vertical="center" shrinkToFit="1"/>
    </xf>
    <xf numFmtId="179" fontId="24" fillId="3" borderId="38" xfId="27" applyNumberFormat="1" applyFont="1" applyFill="1" applyBorder="1" applyAlignment="1">
      <alignment horizontal="center" vertical="center" shrinkToFit="1"/>
    </xf>
    <xf numFmtId="179" fontId="24" fillId="3" borderId="55" xfId="27" applyNumberFormat="1" applyFont="1" applyFill="1" applyBorder="1" applyAlignment="1">
      <alignment horizontal="center" vertical="center" shrinkToFit="1"/>
    </xf>
    <xf numFmtId="179" fontId="24" fillId="3" borderId="32" xfId="27" applyNumberFormat="1" applyFont="1" applyFill="1" applyBorder="1" applyAlignment="1">
      <alignment horizontal="center" vertical="center" shrinkToFit="1"/>
    </xf>
    <xf numFmtId="179" fontId="24" fillId="3" borderId="56" xfId="27" applyNumberFormat="1" applyFont="1" applyFill="1" applyBorder="1" applyAlignment="1">
      <alignment horizontal="center" vertical="center" shrinkToFit="1"/>
    </xf>
    <xf numFmtId="179" fontId="65" fillId="0" borderId="83" xfId="25" applyNumberFormat="1" applyFill="1" applyBorder="1" applyAlignment="1">
      <alignment horizontal="center" vertical="center" shrinkToFit="1"/>
    </xf>
    <xf numFmtId="179" fontId="24" fillId="3" borderId="43" xfId="27" applyNumberFormat="1" applyFont="1" applyFill="1" applyBorder="1" applyAlignment="1">
      <alignment horizontal="center" vertical="center" shrinkToFit="1"/>
    </xf>
    <xf numFmtId="179" fontId="24" fillId="3" borderId="87" xfId="27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179" fontId="24" fillId="0" borderId="0" xfId="27" applyNumberFormat="1" applyFont="1" applyAlignment="1">
      <alignment horizontal="center" vertical="center" shrinkToFit="1"/>
    </xf>
    <xf numFmtId="0" fontId="43" fillId="0" borderId="65" xfId="0" applyFont="1" applyBorder="1" applyAlignment="1">
      <alignment horizontal="center" vertical="center"/>
    </xf>
    <xf numFmtId="0" fontId="43" fillId="0" borderId="66" xfId="0" applyFont="1" applyBorder="1" applyAlignment="1">
      <alignment horizontal="center" vertical="center"/>
    </xf>
    <xf numFmtId="0" fontId="43" fillId="0" borderId="69" xfId="0" applyFont="1" applyBorder="1" applyAlignment="1">
      <alignment horizontal="center" vertical="center"/>
    </xf>
    <xf numFmtId="0" fontId="43" fillId="0" borderId="67" xfId="0" applyFont="1" applyBorder="1" applyAlignment="1">
      <alignment horizontal="center" vertical="center"/>
    </xf>
    <xf numFmtId="0" fontId="43" fillId="0" borderId="68" xfId="0" applyFont="1" applyBorder="1" applyAlignment="1">
      <alignment horizontal="center" vertical="center"/>
    </xf>
    <xf numFmtId="0" fontId="43" fillId="0" borderId="70" xfId="0" applyFont="1" applyBorder="1" applyAlignment="1">
      <alignment horizontal="center" vertical="center"/>
    </xf>
    <xf numFmtId="0" fontId="29" fillId="0" borderId="0" xfId="25" applyFont="1" applyFill="1" applyAlignment="1">
      <alignment horizontal="center" vertical="top"/>
    </xf>
    <xf numFmtId="0" fontId="4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8" fillId="0" borderId="0" xfId="25" applyFont="1" applyFill="1" applyAlignment="1">
      <alignment horizontal="center"/>
    </xf>
    <xf numFmtId="0" fontId="29" fillId="0" borderId="0" xfId="25" applyFont="1" applyFill="1" applyAlignment="1">
      <alignment horizontal="center"/>
    </xf>
    <xf numFmtId="0" fontId="29" fillId="0" borderId="54" xfId="25" applyFont="1" applyFill="1" applyBorder="1" applyAlignment="1">
      <alignment horizontal="center" vertical="top"/>
    </xf>
    <xf numFmtId="49" fontId="23" fillId="0" borderId="0" xfId="25" applyNumberFormat="1" applyFont="1" applyFill="1" applyAlignment="1">
      <alignment horizontal="center" vertical="center" shrinkToFit="1"/>
    </xf>
    <xf numFmtId="179" fontId="65" fillId="0" borderId="0" xfId="25" applyNumberFormat="1" applyFill="1" applyAlignment="1">
      <alignment horizontal="center" vertical="center" shrinkToFit="1"/>
    </xf>
    <xf numFmtId="49" fontId="22" fillId="0" borderId="0" xfId="25" applyNumberFormat="1" applyFont="1" applyFill="1" applyAlignment="1">
      <alignment horizontal="center" vertical="center"/>
    </xf>
    <xf numFmtId="0" fontId="65" fillId="0" borderId="0" xfId="25" applyFill="1" applyAlignment="1">
      <alignment horizontal="center" vertical="center" shrinkToFit="1"/>
    </xf>
    <xf numFmtId="179" fontId="24" fillId="3" borderId="73" xfId="27" applyNumberFormat="1" applyFont="1" applyFill="1" applyBorder="1" applyAlignment="1">
      <alignment horizontal="center" vertical="center" shrinkToFit="1"/>
    </xf>
    <xf numFmtId="49" fontId="23" fillId="0" borderId="85" xfId="25" applyNumberFormat="1" applyFont="1" applyFill="1" applyBorder="1" applyAlignment="1">
      <alignment horizontal="center" vertical="center" shrinkToFit="1"/>
    </xf>
    <xf numFmtId="49" fontId="23" fillId="0" borderId="16" xfId="25" applyNumberFormat="1" applyFont="1" applyFill="1" applyBorder="1" applyAlignment="1">
      <alignment horizontal="center" vertical="center" shrinkToFit="1"/>
    </xf>
    <xf numFmtId="49" fontId="23" fillId="0" borderId="88" xfId="25" applyNumberFormat="1" applyFont="1" applyFill="1" applyBorder="1" applyAlignment="1">
      <alignment horizontal="center" vertical="center" shrinkToFit="1"/>
    </xf>
    <xf numFmtId="179" fontId="24" fillId="3" borderId="0" xfId="27" applyNumberFormat="1" applyFont="1" applyFill="1" applyAlignment="1">
      <alignment horizontal="center" vertical="center" shrinkToFit="1"/>
    </xf>
    <xf numFmtId="0" fontId="53" fillId="0" borderId="9" xfId="0" applyFont="1" applyBorder="1" applyAlignment="1">
      <alignment horizontal="center" vertical="center"/>
    </xf>
    <xf numFmtId="0" fontId="53" fillId="0" borderId="54" xfId="0" applyFont="1" applyBorder="1" applyAlignment="1">
      <alignment horizontal="center" vertical="center"/>
    </xf>
    <xf numFmtId="0" fontId="53" fillId="0" borderId="21" xfId="0" applyFont="1" applyBorder="1" applyAlignment="1">
      <alignment horizontal="center" vertical="center"/>
    </xf>
    <xf numFmtId="0" fontId="53" fillId="0" borderId="48" xfId="0" applyFont="1" applyBorder="1" applyAlignment="1">
      <alignment horizontal="center" vertical="center"/>
    </xf>
    <xf numFmtId="0" fontId="53" fillId="0" borderId="41" xfId="0" applyFont="1" applyBorder="1" applyAlignment="1">
      <alignment horizontal="center" vertical="center"/>
    </xf>
    <xf numFmtId="0" fontId="53" fillId="0" borderId="38" xfId="0" applyFont="1" applyBorder="1" applyAlignment="1">
      <alignment horizontal="center" vertical="center"/>
    </xf>
    <xf numFmtId="179" fontId="65" fillId="3" borderId="28" xfId="25" applyNumberFormat="1" applyFill="1" applyBorder="1" applyAlignment="1">
      <alignment horizontal="center" vertical="center" shrinkToFit="1"/>
    </xf>
    <xf numFmtId="179" fontId="65" fillId="3" borderId="29" xfId="25" applyNumberFormat="1" applyFill="1" applyBorder="1" applyAlignment="1">
      <alignment horizontal="center" vertical="center" shrinkToFit="1"/>
    </xf>
    <xf numFmtId="0" fontId="1" fillId="3" borderId="15" xfId="7" applyFont="1" applyFill="1" applyBorder="1" applyAlignment="1">
      <alignment horizontal="center" vertical="center"/>
    </xf>
    <xf numFmtId="0" fontId="1" fillId="3" borderId="16" xfId="7" applyFont="1" applyFill="1" applyBorder="1" applyAlignment="1">
      <alignment horizontal="center" vertical="center"/>
    </xf>
    <xf numFmtId="0" fontId="1" fillId="3" borderId="24" xfId="7" applyFont="1" applyFill="1" applyBorder="1" applyAlignment="1">
      <alignment horizontal="center" vertical="center"/>
    </xf>
    <xf numFmtId="0" fontId="7" fillId="3" borderId="7" xfId="7" applyFont="1" applyFill="1" applyBorder="1" applyAlignment="1">
      <alignment horizontal="center" vertical="distributed" wrapText="1"/>
    </xf>
    <xf numFmtId="0" fontId="7" fillId="3" borderId="0" xfId="7" applyFont="1" applyFill="1" applyAlignment="1">
      <alignment horizontal="center" vertical="distributed"/>
    </xf>
    <xf numFmtId="0" fontId="7" fillId="3" borderId="23" xfId="7" applyFont="1" applyFill="1" applyBorder="1" applyAlignment="1">
      <alignment horizontal="center" vertical="distributed"/>
    </xf>
    <xf numFmtId="0" fontId="7" fillId="3" borderId="7" xfId="7" applyFont="1" applyFill="1" applyBorder="1" applyAlignment="1">
      <alignment horizontal="center" vertical="distributed"/>
    </xf>
    <xf numFmtId="0" fontId="15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179" fontId="24" fillId="0" borderId="50" xfId="27" applyNumberFormat="1" applyFont="1" applyBorder="1" applyAlignment="1">
      <alignment horizontal="center" vertical="center" shrinkToFit="1"/>
    </xf>
    <xf numFmtId="179" fontId="24" fillId="0" borderId="51" xfId="27" applyNumberFormat="1" applyFont="1" applyBorder="1" applyAlignment="1">
      <alignment horizontal="center" vertical="center" shrinkToFit="1"/>
    </xf>
    <xf numFmtId="179" fontId="24" fillId="0" borderId="52" xfId="27" applyNumberFormat="1" applyFont="1" applyBorder="1" applyAlignment="1">
      <alignment horizontal="center" vertical="center" shrinkToFit="1"/>
    </xf>
    <xf numFmtId="49" fontId="23" fillId="3" borderId="31" xfId="25" applyNumberFormat="1" applyFont="1" applyFill="1" applyBorder="1" applyAlignment="1">
      <alignment horizontal="center" vertical="center" shrinkToFit="1"/>
    </xf>
    <xf numFmtId="49" fontId="23" fillId="3" borderId="32" xfId="25" applyNumberFormat="1" applyFont="1" applyFill="1" applyBorder="1" applyAlignment="1">
      <alignment horizontal="center" vertical="center" shrinkToFit="1"/>
    </xf>
    <xf numFmtId="49" fontId="23" fillId="3" borderId="33" xfId="25" applyNumberFormat="1" applyFont="1" applyFill="1" applyBorder="1" applyAlignment="1">
      <alignment horizontal="center" vertical="center" shrinkToFit="1"/>
    </xf>
    <xf numFmtId="179" fontId="24" fillId="0" borderId="74" xfId="27" applyNumberFormat="1" applyFont="1" applyBorder="1" applyAlignment="1">
      <alignment horizontal="center" vertical="center" shrinkToFit="1"/>
    </xf>
    <xf numFmtId="179" fontId="24" fillId="0" borderId="78" xfId="27" applyNumberFormat="1" applyFont="1" applyBorder="1" applyAlignment="1">
      <alignment horizontal="center" vertical="center" shrinkToFit="1"/>
    </xf>
    <xf numFmtId="179" fontId="24" fillId="0" borderId="79" xfId="27" applyNumberFormat="1" applyFont="1" applyBorder="1" applyAlignment="1">
      <alignment horizontal="center" vertical="center" shrinkToFit="1"/>
    </xf>
    <xf numFmtId="179" fontId="65" fillId="0" borderId="30" xfId="25" applyNumberFormat="1" applyFill="1" applyBorder="1" applyAlignment="1">
      <alignment horizontal="center" vertical="center" shrinkToFit="1"/>
    </xf>
    <xf numFmtId="179" fontId="65" fillId="0" borderId="14" xfId="25" applyNumberFormat="1" applyFill="1" applyBorder="1" applyAlignment="1">
      <alignment horizontal="center" vertical="center" shrinkToFit="1"/>
    </xf>
    <xf numFmtId="179" fontId="65" fillId="0" borderId="84" xfId="25" applyNumberFormat="1" applyFill="1" applyBorder="1" applyAlignment="1">
      <alignment horizontal="center" vertical="center" shrinkToFit="1"/>
    </xf>
    <xf numFmtId="179" fontId="24" fillId="0" borderId="34" xfId="27" applyNumberFormat="1" applyFont="1" applyBorder="1" applyAlignment="1">
      <alignment horizontal="center" vertical="center" shrinkToFit="1"/>
    </xf>
    <xf numFmtId="179" fontId="24" fillId="0" borderId="35" xfId="27" applyNumberFormat="1" applyFont="1" applyBorder="1" applyAlignment="1">
      <alignment horizontal="center" vertical="center" shrinkToFit="1"/>
    </xf>
    <xf numFmtId="179" fontId="24" fillId="0" borderId="36" xfId="27" applyNumberFormat="1" applyFont="1" applyBorder="1" applyAlignment="1">
      <alignment horizontal="center" vertical="center" shrinkToFit="1"/>
    </xf>
    <xf numFmtId="179" fontId="65" fillId="0" borderId="26" xfId="25" applyNumberFormat="1" applyFill="1" applyBorder="1" applyAlignment="1">
      <alignment horizontal="center" vertical="center" shrinkToFit="1"/>
    </xf>
    <xf numFmtId="49" fontId="23" fillId="3" borderId="42" xfId="25" applyNumberFormat="1" applyFont="1" applyFill="1" applyBorder="1" applyAlignment="1">
      <alignment horizontal="center" vertical="center" shrinkToFit="1"/>
    </xf>
    <xf numFmtId="49" fontId="23" fillId="3" borderId="43" xfId="25" applyNumberFormat="1" applyFont="1" applyFill="1" applyBorder="1" applyAlignment="1">
      <alignment horizontal="center" vertical="center" shrinkToFit="1"/>
    </xf>
    <xf numFmtId="49" fontId="23" fillId="3" borderId="44" xfId="25" applyNumberFormat="1" applyFont="1" applyFill="1" applyBorder="1" applyAlignment="1">
      <alignment horizontal="center" vertical="center" shrinkToFit="1"/>
    </xf>
    <xf numFmtId="177" fontId="1" fillId="3" borderId="8" xfId="28" applyNumberFormat="1" applyFont="1" applyFill="1" applyBorder="1" applyAlignment="1">
      <alignment horizontal="center" vertical="center" wrapText="1"/>
    </xf>
    <xf numFmtId="0" fontId="66" fillId="2" borderId="1" xfId="7" applyFont="1" applyFill="1" applyBorder="1" applyAlignment="1">
      <alignment horizontal="left" vertical="center"/>
    </xf>
    <xf numFmtId="0" fontId="5" fillId="32" borderId="2" xfId="28" applyFont="1" applyFill="1" applyBorder="1" applyAlignment="1">
      <alignment horizontal="center" vertical="center" wrapText="1"/>
    </xf>
    <xf numFmtId="0" fontId="1" fillId="32" borderId="3" xfId="7" applyFont="1" applyFill="1" applyBorder="1" applyAlignment="1">
      <alignment vertical="center"/>
    </xf>
    <xf numFmtId="0" fontId="1" fillId="32" borderId="4" xfId="7" applyFont="1" applyFill="1" applyBorder="1" applyAlignment="1">
      <alignment horizontal="center" vertical="center"/>
    </xf>
    <xf numFmtId="0" fontId="1" fillId="32" borderId="15" xfId="7" applyFont="1" applyFill="1" applyBorder="1" applyAlignment="1">
      <alignment horizontal="center" vertical="center"/>
    </xf>
    <xf numFmtId="0" fontId="1" fillId="32" borderId="16" xfId="7" applyFont="1" applyFill="1" applyBorder="1" applyAlignment="1">
      <alignment horizontal="center" vertical="center"/>
    </xf>
    <xf numFmtId="0" fontId="1" fillId="32" borderId="24" xfId="7" applyFont="1" applyFill="1" applyBorder="1" applyAlignment="1">
      <alignment horizontal="center" vertical="center"/>
    </xf>
    <xf numFmtId="0" fontId="1" fillId="32" borderId="20" xfId="7" applyFont="1" applyFill="1" applyBorder="1" applyAlignment="1">
      <alignment horizontal="center" vertical="center"/>
    </xf>
    <xf numFmtId="56" fontId="6" fillId="32" borderId="5" xfId="28" applyNumberFormat="1" applyFont="1" applyFill="1" applyBorder="1" applyAlignment="1">
      <alignment horizontal="center" wrapText="1"/>
    </xf>
    <xf numFmtId="0" fontId="7" fillId="32" borderId="9" xfId="25" applyFont="1" applyFill="1" applyBorder="1" applyAlignment="1">
      <alignment horizontal="center" vertical="distributed"/>
    </xf>
    <xf numFmtId="0" fontId="7" fillId="32" borderId="21" xfId="25" applyFont="1" applyFill="1" applyBorder="1" applyAlignment="1">
      <alignment horizontal="center" vertical="distributed"/>
    </xf>
    <xf numFmtId="176" fontId="6" fillId="32" borderId="5" xfId="26" applyNumberFormat="1" applyFont="1" applyFill="1" applyBorder="1" applyAlignment="1">
      <alignment horizontal="center" vertical="center" shrinkToFit="1"/>
    </xf>
    <xf numFmtId="0" fontId="6" fillId="32" borderId="10" xfId="28" applyFont="1" applyFill="1" applyBorder="1" applyAlignment="1">
      <alignment horizontal="center" wrapText="1"/>
    </xf>
    <xf numFmtId="0" fontId="6" fillId="32" borderId="11" xfId="28" applyFont="1" applyFill="1" applyBorder="1" applyAlignment="1">
      <alignment horizontal="center" vertical="center" wrapText="1"/>
    </xf>
    <xf numFmtId="0" fontId="6" fillId="32" borderId="5" xfId="28" applyFont="1" applyFill="1" applyBorder="1" applyAlignment="1">
      <alignment horizontal="center" vertical="center" wrapText="1"/>
    </xf>
    <xf numFmtId="49" fontId="6" fillId="32" borderId="5" xfId="28" applyNumberFormat="1" applyFont="1" applyFill="1" applyBorder="1" applyAlignment="1">
      <alignment horizontal="center" vertical="center" wrapText="1"/>
    </xf>
    <xf numFmtId="49" fontId="6" fillId="32" borderId="5" xfId="28" applyNumberFormat="1" applyFont="1" applyFill="1" applyBorder="1" applyAlignment="1">
      <alignment horizontal="center" wrapText="1"/>
    </xf>
    <xf numFmtId="49" fontId="50" fillId="32" borderId="12" xfId="0" applyNumberFormat="1" applyFont="1" applyFill="1" applyBorder="1" applyAlignment="1">
      <alignment horizontal="center" vertical="center" wrapText="1"/>
    </xf>
    <xf numFmtId="0" fontId="6" fillId="32" borderId="10" xfId="28" applyFont="1" applyFill="1" applyBorder="1" applyAlignment="1">
      <alignment horizontal="center" vertical="center" wrapText="1"/>
    </xf>
    <xf numFmtId="0" fontId="7" fillId="32" borderId="7" xfId="7" applyFont="1" applyFill="1" applyBorder="1" applyAlignment="1">
      <alignment horizontal="center" vertical="center"/>
    </xf>
    <xf numFmtId="0" fontId="6" fillId="32" borderId="12" xfId="0" applyFont="1" applyFill="1" applyBorder="1" applyAlignment="1">
      <alignment horizontal="center" vertical="center" wrapText="1"/>
    </xf>
    <xf numFmtId="0" fontId="1" fillId="32" borderId="17" xfId="7" applyFont="1" applyFill="1" applyBorder="1" applyAlignment="1">
      <alignment horizontal="center" vertical="center"/>
    </xf>
    <xf numFmtId="177" fontId="1" fillId="32" borderId="18" xfId="28" applyNumberFormat="1" applyFont="1" applyFill="1" applyBorder="1" applyAlignment="1">
      <alignment horizontal="center" vertical="center" wrapText="1"/>
    </xf>
    <xf numFmtId="0" fontId="7" fillId="32" borderId="13" xfId="7" applyFont="1" applyFill="1" applyBorder="1" applyAlignment="1">
      <alignment horizontal="center" vertical="center"/>
    </xf>
    <xf numFmtId="0" fontId="7" fillId="32" borderId="13" xfId="25" applyFont="1" applyFill="1" applyBorder="1" applyAlignment="1">
      <alignment horizontal="center" vertical="distributed"/>
    </xf>
    <xf numFmtId="0" fontId="1" fillId="32" borderId="1" xfId="0" applyFont="1" applyFill="1" applyBorder="1" applyAlignment="1">
      <alignment horizontal="center" vertical="distributed"/>
    </xf>
    <xf numFmtId="0" fontId="7" fillId="32" borderId="1" xfId="25" applyFont="1" applyFill="1" applyBorder="1" applyAlignment="1">
      <alignment horizontal="center" vertical="distributed"/>
    </xf>
    <xf numFmtId="178" fontId="1" fillId="32" borderId="25" xfId="28" applyNumberFormat="1" applyFont="1" applyFill="1" applyBorder="1" applyAlignment="1">
      <alignment horizontal="center" vertical="center" wrapText="1"/>
    </xf>
  </cellXfs>
  <cellStyles count="30">
    <cellStyle name="20% - アクセント 1 2" xfId="12"/>
    <cellStyle name="20% - アクセント 2 2" xfId="13"/>
    <cellStyle name="20% - アクセント 3 2" xfId="11"/>
    <cellStyle name="20% - アクセント 4 2" xfId="14"/>
    <cellStyle name="20% - アクセント 5 2" xfId="4"/>
    <cellStyle name="20% - アクセント 6 2" xfId="16"/>
    <cellStyle name="40% - アクセント 1 2" xfId="8"/>
    <cellStyle name="40% - アクセント 2 2" xfId="17"/>
    <cellStyle name="40% - アクセント 3 2" xfId="10"/>
    <cellStyle name="40% - アクセント 4 2" xfId="1"/>
    <cellStyle name="40% - アクセント 5 2" xfId="18"/>
    <cellStyle name="40% - アクセント 6 2" xfId="9"/>
    <cellStyle name="60% - アクセント 1 2" xfId="3"/>
    <cellStyle name="60% - アクセント 2 2" xfId="15"/>
    <cellStyle name="60% - アクセント 3 2" xfId="6"/>
    <cellStyle name="60% - アクセント 4 2" xfId="19"/>
    <cellStyle name="60% - アクセント 5 2" xfId="5"/>
    <cellStyle name="60% - アクセント 6 2" xfId="20"/>
    <cellStyle name="どちらでもない 2" xfId="2"/>
    <cellStyle name="桁区切り[0]_３表" xfId="21"/>
    <cellStyle name="標準" xfId="0" builtinId="0"/>
    <cellStyle name="標準 2" xfId="22"/>
    <cellStyle name="標準 3" xfId="23"/>
    <cellStyle name="標準 3 2" xfId="24"/>
    <cellStyle name="標準_2006shunkitaikai shounen-annai" xfId="25"/>
    <cellStyle name="標準_2006shunkitaikai shounen-annai_日程表" xfId="26"/>
    <cellStyle name="標準_Sheet2" xfId="27"/>
    <cellStyle name="標準_Sheet3 2" xfId="7"/>
    <cellStyle name="標準_Sheet7" xfId="28"/>
    <cellStyle name="標準_Sheet9" xfId="29"/>
  </cellStyles>
  <dxfs count="0"/>
  <tableStyles count="0" defaultTableStyle="TableStyleMedium2" defaultPivotStyle="PivotStyleLight16"/>
  <colors>
    <mruColors>
      <color rgb="FFFF99FF"/>
      <color rgb="FF66FFFF"/>
      <color rgb="FFFFFF99"/>
      <color rgb="FFFFFF9F"/>
      <color rgb="FF0000FF"/>
      <color rgb="FFCCECFF"/>
      <color rgb="FF9999FF"/>
      <color rgb="FF666699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11206</xdr:colOff>
      <xdr:row>4</xdr:row>
      <xdr:rowOff>22412</xdr:rowOff>
    </xdr:from>
    <xdr:to>
      <xdr:col>26</xdr:col>
      <xdr:colOff>224118</xdr:colOff>
      <xdr:row>11</xdr:row>
      <xdr:rowOff>437030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/>
      </xdr:nvCxnSpPr>
      <xdr:spPr>
        <a:xfrm>
          <a:off x="784412" y="1445559"/>
          <a:ext cx="5883088" cy="36307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56030</xdr:colOff>
      <xdr:row>41</xdr:row>
      <xdr:rowOff>369794</xdr:rowOff>
    </xdr:from>
    <xdr:to>
      <xdr:col>32</xdr:col>
      <xdr:colOff>214780</xdr:colOff>
      <xdr:row>42</xdr:row>
      <xdr:rowOff>413062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5803900" y="12005310"/>
          <a:ext cx="835660" cy="24765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ワイルドカード結果</a:t>
          </a:r>
        </a:p>
      </xdr:txBody>
    </xdr:sp>
    <xdr:clientData/>
  </xdr:twoCellAnchor>
  <xdr:twoCellAnchor>
    <xdr:from>
      <xdr:col>3</xdr:col>
      <xdr:colOff>0</xdr:colOff>
      <xdr:row>4</xdr:row>
      <xdr:rowOff>0</xdr:rowOff>
    </xdr:from>
    <xdr:to>
      <xdr:col>27</xdr:col>
      <xdr:colOff>0</xdr:colOff>
      <xdr:row>12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842540A-0456-44A3-8263-4E1887D3D895}"/>
            </a:ext>
          </a:extLst>
        </xdr:cNvPr>
        <xdr:cNvCxnSpPr/>
      </xdr:nvCxnSpPr>
      <xdr:spPr>
        <a:xfrm>
          <a:off x="694765" y="1411941"/>
          <a:ext cx="6237941" cy="407894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44823</xdr:colOff>
      <xdr:row>4</xdr:row>
      <xdr:rowOff>11206</xdr:rowOff>
    </xdr:from>
    <xdr:to>
      <xdr:col>27</xdr:col>
      <xdr:colOff>52761</xdr:colOff>
      <xdr:row>12</xdr:row>
      <xdr:rowOff>4202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20F3E1BE-1A69-44A0-B7CF-634479CB646E}"/>
            </a:ext>
          </a:extLst>
        </xdr:cNvPr>
        <xdr:cNvCxnSpPr/>
      </xdr:nvCxnSpPr>
      <xdr:spPr>
        <a:xfrm>
          <a:off x="818029" y="1434353"/>
          <a:ext cx="5947056" cy="3668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11206</xdr:colOff>
      <xdr:row>3</xdr:row>
      <xdr:rowOff>22412</xdr:rowOff>
    </xdr:from>
    <xdr:to>
      <xdr:col>29</xdr:col>
      <xdr:colOff>224118</xdr:colOff>
      <xdr:row>11</xdr:row>
      <xdr:rowOff>437030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CxnSpPr/>
      </xdr:nvCxnSpPr>
      <xdr:spPr>
        <a:xfrm>
          <a:off x="784412" y="986118"/>
          <a:ext cx="6633882" cy="409014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11206</xdr:colOff>
      <xdr:row>3</xdr:row>
      <xdr:rowOff>22412</xdr:rowOff>
    </xdr:from>
    <xdr:to>
      <xdr:col>29</xdr:col>
      <xdr:colOff>224118</xdr:colOff>
      <xdr:row>11</xdr:row>
      <xdr:rowOff>437030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CxnSpPr/>
      </xdr:nvCxnSpPr>
      <xdr:spPr>
        <a:xfrm>
          <a:off x="782731" y="984437"/>
          <a:ext cx="6661337" cy="407221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2"/>
  <sheetViews>
    <sheetView showGridLines="0" view="pageBreakPreview" topLeftCell="A31" zoomScale="90" zoomScaleNormal="100" zoomScaleSheetLayoutView="90" workbookViewId="0">
      <selection activeCell="J43" sqref="J43"/>
    </sheetView>
  </sheetViews>
  <sheetFormatPr defaultColWidth="9" defaultRowHeight="18" customHeight="1"/>
  <cols>
    <col min="1" max="1" width="18.5" style="1" customWidth="1"/>
    <col min="2" max="2" width="4.625" style="1" customWidth="1"/>
    <col min="3" max="3" width="11.75" style="1" customWidth="1"/>
    <col min="4" max="4" width="9.125" style="1" customWidth="1"/>
    <col min="5" max="5" width="16.75" style="1" customWidth="1"/>
    <col min="6" max="8" width="4.625" style="1" customWidth="1"/>
    <col min="9" max="9" width="16.75" style="1" customWidth="1"/>
    <col min="10" max="10" width="11.5" style="1" customWidth="1"/>
    <col min="11" max="11" width="15" style="1" customWidth="1"/>
    <col min="12" max="12" width="3" style="1" customWidth="1"/>
    <col min="13" max="15" width="9" style="1" customWidth="1"/>
    <col min="16" max="238" width="9" style="1"/>
    <col min="239" max="239" width="2.125" style="1" customWidth="1"/>
    <col min="240" max="240" width="7.75" style="1" customWidth="1"/>
    <col min="241" max="241" width="13.25" style="1" customWidth="1"/>
    <col min="242" max="262" width="4.625" style="1" customWidth="1"/>
    <col min="263" max="263" width="9" style="1"/>
    <col min="264" max="264" width="3" style="1" customWidth="1"/>
    <col min="265" max="494" width="9" style="1"/>
    <col min="495" max="495" width="2.125" style="1" customWidth="1"/>
    <col min="496" max="496" width="7.75" style="1" customWidth="1"/>
    <col min="497" max="497" width="13.25" style="1" customWidth="1"/>
    <col min="498" max="518" width="4.625" style="1" customWidth="1"/>
    <col min="519" max="519" width="9" style="1"/>
    <col min="520" max="520" width="3" style="1" customWidth="1"/>
    <col min="521" max="750" width="9" style="1"/>
    <col min="751" max="751" width="2.125" style="1" customWidth="1"/>
    <col min="752" max="752" width="7.75" style="1" customWidth="1"/>
    <col min="753" max="753" width="13.25" style="1" customWidth="1"/>
    <col min="754" max="774" width="4.625" style="1" customWidth="1"/>
    <col min="775" max="775" width="9" style="1"/>
    <col min="776" max="776" width="3" style="1" customWidth="1"/>
    <col min="777" max="1006" width="9" style="1"/>
    <col min="1007" max="1007" width="2.125" style="1" customWidth="1"/>
    <col min="1008" max="1008" width="7.75" style="1" customWidth="1"/>
    <col min="1009" max="1009" width="13.25" style="1" customWidth="1"/>
    <col min="1010" max="1030" width="4.625" style="1" customWidth="1"/>
    <col min="1031" max="1031" width="9" style="1"/>
    <col min="1032" max="1032" width="3" style="1" customWidth="1"/>
    <col min="1033" max="1262" width="9" style="1"/>
    <col min="1263" max="1263" width="2.125" style="1" customWidth="1"/>
    <col min="1264" max="1264" width="7.75" style="1" customWidth="1"/>
    <col min="1265" max="1265" width="13.25" style="1" customWidth="1"/>
    <col min="1266" max="1286" width="4.625" style="1" customWidth="1"/>
    <col min="1287" max="1287" width="9" style="1"/>
    <col min="1288" max="1288" width="3" style="1" customWidth="1"/>
    <col min="1289" max="1518" width="9" style="1"/>
    <col min="1519" max="1519" width="2.125" style="1" customWidth="1"/>
    <col min="1520" max="1520" width="7.75" style="1" customWidth="1"/>
    <col min="1521" max="1521" width="13.25" style="1" customWidth="1"/>
    <col min="1522" max="1542" width="4.625" style="1" customWidth="1"/>
    <col min="1543" max="1543" width="9" style="1"/>
    <col min="1544" max="1544" width="3" style="1" customWidth="1"/>
    <col min="1545" max="1774" width="9" style="1"/>
    <col min="1775" max="1775" width="2.125" style="1" customWidth="1"/>
    <col min="1776" max="1776" width="7.75" style="1" customWidth="1"/>
    <col min="1777" max="1777" width="13.25" style="1" customWidth="1"/>
    <col min="1778" max="1798" width="4.625" style="1" customWidth="1"/>
    <col min="1799" max="1799" width="9" style="1"/>
    <col min="1800" max="1800" width="3" style="1" customWidth="1"/>
    <col min="1801" max="2030" width="9" style="1"/>
    <col min="2031" max="2031" width="2.125" style="1" customWidth="1"/>
    <col min="2032" max="2032" width="7.75" style="1" customWidth="1"/>
    <col min="2033" max="2033" width="13.25" style="1" customWidth="1"/>
    <col min="2034" max="2054" width="4.625" style="1" customWidth="1"/>
    <col min="2055" max="2055" width="9" style="1"/>
    <col min="2056" max="2056" width="3" style="1" customWidth="1"/>
    <col min="2057" max="2286" width="9" style="1"/>
    <col min="2287" max="2287" width="2.125" style="1" customWidth="1"/>
    <col min="2288" max="2288" width="7.75" style="1" customWidth="1"/>
    <col min="2289" max="2289" width="13.25" style="1" customWidth="1"/>
    <col min="2290" max="2310" width="4.625" style="1" customWidth="1"/>
    <col min="2311" max="2311" width="9" style="1"/>
    <col min="2312" max="2312" width="3" style="1" customWidth="1"/>
    <col min="2313" max="2542" width="9" style="1"/>
    <col min="2543" max="2543" width="2.125" style="1" customWidth="1"/>
    <col min="2544" max="2544" width="7.75" style="1" customWidth="1"/>
    <col min="2545" max="2545" width="13.25" style="1" customWidth="1"/>
    <col min="2546" max="2566" width="4.625" style="1" customWidth="1"/>
    <col min="2567" max="2567" width="9" style="1"/>
    <col min="2568" max="2568" width="3" style="1" customWidth="1"/>
    <col min="2569" max="2798" width="9" style="1"/>
    <col min="2799" max="2799" width="2.125" style="1" customWidth="1"/>
    <col min="2800" max="2800" width="7.75" style="1" customWidth="1"/>
    <col min="2801" max="2801" width="13.25" style="1" customWidth="1"/>
    <col min="2802" max="2822" width="4.625" style="1" customWidth="1"/>
    <col min="2823" max="2823" width="9" style="1"/>
    <col min="2824" max="2824" width="3" style="1" customWidth="1"/>
    <col min="2825" max="3054" width="9" style="1"/>
    <col min="3055" max="3055" width="2.125" style="1" customWidth="1"/>
    <col min="3056" max="3056" width="7.75" style="1" customWidth="1"/>
    <col min="3057" max="3057" width="13.25" style="1" customWidth="1"/>
    <col min="3058" max="3078" width="4.625" style="1" customWidth="1"/>
    <col min="3079" max="3079" width="9" style="1"/>
    <col min="3080" max="3080" width="3" style="1" customWidth="1"/>
    <col min="3081" max="3310" width="9" style="1"/>
    <col min="3311" max="3311" width="2.125" style="1" customWidth="1"/>
    <col min="3312" max="3312" width="7.75" style="1" customWidth="1"/>
    <col min="3313" max="3313" width="13.25" style="1" customWidth="1"/>
    <col min="3314" max="3334" width="4.625" style="1" customWidth="1"/>
    <col min="3335" max="3335" width="9" style="1"/>
    <col min="3336" max="3336" width="3" style="1" customWidth="1"/>
    <col min="3337" max="3566" width="9" style="1"/>
    <col min="3567" max="3567" width="2.125" style="1" customWidth="1"/>
    <col min="3568" max="3568" width="7.75" style="1" customWidth="1"/>
    <col min="3569" max="3569" width="13.25" style="1" customWidth="1"/>
    <col min="3570" max="3590" width="4.625" style="1" customWidth="1"/>
    <col min="3591" max="3591" width="9" style="1"/>
    <col min="3592" max="3592" width="3" style="1" customWidth="1"/>
    <col min="3593" max="3822" width="9" style="1"/>
    <col min="3823" max="3823" width="2.125" style="1" customWidth="1"/>
    <col min="3824" max="3824" width="7.75" style="1" customWidth="1"/>
    <col min="3825" max="3825" width="13.25" style="1" customWidth="1"/>
    <col min="3826" max="3846" width="4.625" style="1" customWidth="1"/>
    <col min="3847" max="3847" width="9" style="1"/>
    <col min="3848" max="3848" width="3" style="1" customWidth="1"/>
    <col min="3849" max="4078" width="9" style="1"/>
    <col min="4079" max="4079" width="2.125" style="1" customWidth="1"/>
    <col min="4080" max="4080" width="7.75" style="1" customWidth="1"/>
    <col min="4081" max="4081" width="13.25" style="1" customWidth="1"/>
    <col min="4082" max="4102" width="4.625" style="1" customWidth="1"/>
    <col min="4103" max="4103" width="9" style="1"/>
    <col min="4104" max="4104" width="3" style="1" customWidth="1"/>
    <col min="4105" max="4334" width="9" style="1"/>
    <col min="4335" max="4335" width="2.125" style="1" customWidth="1"/>
    <col min="4336" max="4336" width="7.75" style="1" customWidth="1"/>
    <col min="4337" max="4337" width="13.25" style="1" customWidth="1"/>
    <col min="4338" max="4358" width="4.625" style="1" customWidth="1"/>
    <col min="4359" max="4359" width="9" style="1"/>
    <col min="4360" max="4360" width="3" style="1" customWidth="1"/>
    <col min="4361" max="4590" width="9" style="1"/>
    <col min="4591" max="4591" width="2.125" style="1" customWidth="1"/>
    <col min="4592" max="4592" width="7.75" style="1" customWidth="1"/>
    <col min="4593" max="4593" width="13.25" style="1" customWidth="1"/>
    <col min="4594" max="4614" width="4.625" style="1" customWidth="1"/>
    <col min="4615" max="4615" width="9" style="1"/>
    <col min="4616" max="4616" width="3" style="1" customWidth="1"/>
    <col min="4617" max="4846" width="9" style="1"/>
    <col min="4847" max="4847" width="2.125" style="1" customWidth="1"/>
    <col min="4848" max="4848" width="7.75" style="1" customWidth="1"/>
    <col min="4849" max="4849" width="13.25" style="1" customWidth="1"/>
    <col min="4850" max="4870" width="4.625" style="1" customWidth="1"/>
    <col min="4871" max="4871" width="9" style="1"/>
    <col min="4872" max="4872" width="3" style="1" customWidth="1"/>
    <col min="4873" max="5102" width="9" style="1"/>
    <col min="5103" max="5103" width="2.125" style="1" customWidth="1"/>
    <col min="5104" max="5104" width="7.75" style="1" customWidth="1"/>
    <col min="5105" max="5105" width="13.25" style="1" customWidth="1"/>
    <col min="5106" max="5126" width="4.625" style="1" customWidth="1"/>
    <col min="5127" max="5127" width="9" style="1"/>
    <col min="5128" max="5128" width="3" style="1" customWidth="1"/>
    <col min="5129" max="5358" width="9" style="1"/>
    <col min="5359" max="5359" width="2.125" style="1" customWidth="1"/>
    <col min="5360" max="5360" width="7.75" style="1" customWidth="1"/>
    <col min="5361" max="5361" width="13.25" style="1" customWidth="1"/>
    <col min="5362" max="5382" width="4.625" style="1" customWidth="1"/>
    <col min="5383" max="5383" width="9" style="1"/>
    <col min="5384" max="5384" width="3" style="1" customWidth="1"/>
    <col min="5385" max="5614" width="9" style="1"/>
    <col min="5615" max="5615" width="2.125" style="1" customWidth="1"/>
    <col min="5616" max="5616" width="7.75" style="1" customWidth="1"/>
    <col min="5617" max="5617" width="13.25" style="1" customWidth="1"/>
    <col min="5618" max="5638" width="4.625" style="1" customWidth="1"/>
    <col min="5639" max="5639" width="9" style="1"/>
    <col min="5640" max="5640" width="3" style="1" customWidth="1"/>
    <col min="5641" max="5870" width="9" style="1"/>
    <col min="5871" max="5871" width="2.125" style="1" customWidth="1"/>
    <col min="5872" max="5872" width="7.75" style="1" customWidth="1"/>
    <col min="5873" max="5873" width="13.25" style="1" customWidth="1"/>
    <col min="5874" max="5894" width="4.625" style="1" customWidth="1"/>
    <col min="5895" max="5895" width="9" style="1"/>
    <col min="5896" max="5896" width="3" style="1" customWidth="1"/>
    <col min="5897" max="6126" width="9" style="1"/>
    <col min="6127" max="6127" width="2.125" style="1" customWidth="1"/>
    <col min="6128" max="6128" width="7.75" style="1" customWidth="1"/>
    <col min="6129" max="6129" width="13.25" style="1" customWidth="1"/>
    <col min="6130" max="6150" width="4.625" style="1" customWidth="1"/>
    <col min="6151" max="6151" width="9" style="1"/>
    <col min="6152" max="6152" width="3" style="1" customWidth="1"/>
    <col min="6153" max="6382" width="9" style="1"/>
    <col min="6383" max="6383" width="2.125" style="1" customWidth="1"/>
    <col min="6384" max="6384" width="7.75" style="1" customWidth="1"/>
    <col min="6385" max="6385" width="13.25" style="1" customWidth="1"/>
    <col min="6386" max="6406" width="4.625" style="1" customWidth="1"/>
    <col min="6407" max="6407" width="9" style="1"/>
    <col min="6408" max="6408" width="3" style="1" customWidth="1"/>
    <col min="6409" max="6638" width="9" style="1"/>
    <col min="6639" max="6639" width="2.125" style="1" customWidth="1"/>
    <col min="6640" max="6640" width="7.75" style="1" customWidth="1"/>
    <col min="6641" max="6641" width="13.25" style="1" customWidth="1"/>
    <col min="6642" max="6662" width="4.625" style="1" customWidth="1"/>
    <col min="6663" max="6663" width="9" style="1"/>
    <col min="6664" max="6664" width="3" style="1" customWidth="1"/>
    <col min="6665" max="6894" width="9" style="1"/>
    <col min="6895" max="6895" width="2.125" style="1" customWidth="1"/>
    <col min="6896" max="6896" width="7.75" style="1" customWidth="1"/>
    <col min="6897" max="6897" width="13.25" style="1" customWidth="1"/>
    <col min="6898" max="6918" width="4.625" style="1" customWidth="1"/>
    <col min="6919" max="6919" width="9" style="1"/>
    <col min="6920" max="6920" width="3" style="1" customWidth="1"/>
    <col min="6921" max="7150" width="9" style="1"/>
    <col min="7151" max="7151" width="2.125" style="1" customWidth="1"/>
    <col min="7152" max="7152" width="7.75" style="1" customWidth="1"/>
    <col min="7153" max="7153" width="13.25" style="1" customWidth="1"/>
    <col min="7154" max="7174" width="4.625" style="1" customWidth="1"/>
    <col min="7175" max="7175" width="9" style="1"/>
    <col min="7176" max="7176" width="3" style="1" customWidth="1"/>
    <col min="7177" max="7406" width="9" style="1"/>
    <col min="7407" max="7407" width="2.125" style="1" customWidth="1"/>
    <col min="7408" max="7408" width="7.75" style="1" customWidth="1"/>
    <col min="7409" max="7409" width="13.25" style="1" customWidth="1"/>
    <col min="7410" max="7430" width="4.625" style="1" customWidth="1"/>
    <col min="7431" max="7431" width="9" style="1"/>
    <col min="7432" max="7432" width="3" style="1" customWidth="1"/>
    <col min="7433" max="7662" width="9" style="1"/>
    <col min="7663" max="7663" width="2.125" style="1" customWidth="1"/>
    <col min="7664" max="7664" width="7.75" style="1" customWidth="1"/>
    <col min="7665" max="7665" width="13.25" style="1" customWidth="1"/>
    <col min="7666" max="7686" width="4.625" style="1" customWidth="1"/>
    <col min="7687" max="7687" width="9" style="1"/>
    <col min="7688" max="7688" width="3" style="1" customWidth="1"/>
    <col min="7689" max="7918" width="9" style="1"/>
    <col min="7919" max="7919" width="2.125" style="1" customWidth="1"/>
    <col min="7920" max="7920" width="7.75" style="1" customWidth="1"/>
    <col min="7921" max="7921" width="13.25" style="1" customWidth="1"/>
    <col min="7922" max="7942" width="4.625" style="1" customWidth="1"/>
    <col min="7943" max="7943" width="9" style="1"/>
    <col min="7944" max="7944" width="3" style="1" customWidth="1"/>
    <col min="7945" max="8174" width="9" style="1"/>
    <col min="8175" max="8175" width="2.125" style="1" customWidth="1"/>
    <col min="8176" max="8176" width="7.75" style="1" customWidth="1"/>
    <col min="8177" max="8177" width="13.25" style="1" customWidth="1"/>
    <col min="8178" max="8198" width="4.625" style="1" customWidth="1"/>
    <col min="8199" max="8199" width="9" style="1"/>
    <col min="8200" max="8200" width="3" style="1" customWidth="1"/>
    <col min="8201" max="8430" width="9" style="1"/>
    <col min="8431" max="8431" width="2.125" style="1" customWidth="1"/>
    <col min="8432" max="8432" width="7.75" style="1" customWidth="1"/>
    <col min="8433" max="8433" width="13.25" style="1" customWidth="1"/>
    <col min="8434" max="8454" width="4.625" style="1" customWidth="1"/>
    <col min="8455" max="8455" width="9" style="1"/>
    <col min="8456" max="8456" width="3" style="1" customWidth="1"/>
    <col min="8457" max="8686" width="9" style="1"/>
    <col min="8687" max="8687" width="2.125" style="1" customWidth="1"/>
    <col min="8688" max="8688" width="7.75" style="1" customWidth="1"/>
    <col min="8689" max="8689" width="13.25" style="1" customWidth="1"/>
    <col min="8690" max="8710" width="4.625" style="1" customWidth="1"/>
    <col min="8711" max="8711" width="9" style="1"/>
    <col min="8712" max="8712" width="3" style="1" customWidth="1"/>
    <col min="8713" max="8942" width="9" style="1"/>
    <col min="8943" max="8943" width="2.125" style="1" customWidth="1"/>
    <col min="8944" max="8944" width="7.75" style="1" customWidth="1"/>
    <col min="8945" max="8945" width="13.25" style="1" customWidth="1"/>
    <col min="8946" max="8966" width="4.625" style="1" customWidth="1"/>
    <col min="8967" max="8967" width="9" style="1"/>
    <col min="8968" max="8968" width="3" style="1" customWidth="1"/>
    <col min="8969" max="9198" width="9" style="1"/>
    <col min="9199" max="9199" width="2.125" style="1" customWidth="1"/>
    <col min="9200" max="9200" width="7.75" style="1" customWidth="1"/>
    <col min="9201" max="9201" width="13.25" style="1" customWidth="1"/>
    <col min="9202" max="9222" width="4.625" style="1" customWidth="1"/>
    <col min="9223" max="9223" width="9" style="1"/>
    <col min="9224" max="9224" width="3" style="1" customWidth="1"/>
    <col min="9225" max="9454" width="9" style="1"/>
    <col min="9455" max="9455" width="2.125" style="1" customWidth="1"/>
    <col min="9456" max="9456" width="7.75" style="1" customWidth="1"/>
    <col min="9457" max="9457" width="13.25" style="1" customWidth="1"/>
    <col min="9458" max="9478" width="4.625" style="1" customWidth="1"/>
    <col min="9479" max="9479" width="9" style="1"/>
    <col min="9480" max="9480" width="3" style="1" customWidth="1"/>
    <col min="9481" max="9710" width="9" style="1"/>
    <col min="9711" max="9711" width="2.125" style="1" customWidth="1"/>
    <col min="9712" max="9712" width="7.75" style="1" customWidth="1"/>
    <col min="9713" max="9713" width="13.25" style="1" customWidth="1"/>
    <col min="9714" max="9734" width="4.625" style="1" customWidth="1"/>
    <col min="9735" max="9735" width="9" style="1"/>
    <col min="9736" max="9736" width="3" style="1" customWidth="1"/>
    <col min="9737" max="9966" width="9" style="1"/>
    <col min="9967" max="9967" width="2.125" style="1" customWidth="1"/>
    <col min="9968" max="9968" width="7.75" style="1" customWidth="1"/>
    <col min="9969" max="9969" width="13.25" style="1" customWidth="1"/>
    <col min="9970" max="9990" width="4.625" style="1" customWidth="1"/>
    <col min="9991" max="9991" width="9" style="1"/>
    <col min="9992" max="9992" width="3" style="1" customWidth="1"/>
    <col min="9993" max="10222" width="9" style="1"/>
    <col min="10223" max="10223" width="2.125" style="1" customWidth="1"/>
    <col min="10224" max="10224" width="7.75" style="1" customWidth="1"/>
    <col min="10225" max="10225" width="13.25" style="1" customWidth="1"/>
    <col min="10226" max="10246" width="4.625" style="1" customWidth="1"/>
    <col min="10247" max="10247" width="9" style="1"/>
    <col min="10248" max="10248" width="3" style="1" customWidth="1"/>
    <col min="10249" max="10478" width="9" style="1"/>
    <col min="10479" max="10479" width="2.125" style="1" customWidth="1"/>
    <col min="10480" max="10480" width="7.75" style="1" customWidth="1"/>
    <col min="10481" max="10481" width="13.25" style="1" customWidth="1"/>
    <col min="10482" max="10502" width="4.625" style="1" customWidth="1"/>
    <col min="10503" max="10503" width="9" style="1"/>
    <col min="10504" max="10504" width="3" style="1" customWidth="1"/>
    <col min="10505" max="10734" width="9" style="1"/>
    <col min="10735" max="10735" width="2.125" style="1" customWidth="1"/>
    <col min="10736" max="10736" width="7.75" style="1" customWidth="1"/>
    <col min="10737" max="10737" width="13.25" style="1" customWidth="1"/>
    <col min="10738" max="10758" width="4.625" style="1" customWidth="1"/>
    <col min="10759" max="10759" width="9" style="1"/>
    <col min="10760" max="10760" width="3" style="1" customWidth="1"/>
    <col min="10761" max="10990" width="9" style="1"/>
    <col min="10991" max="10991" width="2.125" style="1" customWidth="1"/>
    <col min="10992" max="10992" width="7.75" style="1" customWidth="1"/>
    <col min="10993" max="10993" width="13.25" style="1" customWidth="1"/>
    <col min="10994" max="11014" width="4.625" style="1" customWidth="1"/>
    <col min="11015" max="11015" width="9" style="1"/>
    <col min="11016" max="11016" width="3" style="1" customWidth="1"/>
    <col min="11017" max="11246" width="9" style="1"/>
    <col min="11247" max="11247" width="2.125" style="1" customWidth="1"/>
    <col min="11248" max="11248" width="7.75" style="1" customWidth="1"/>
    <col min="11249" max="11249" width="13.25" style="1" customWidth="1"/>
    <col min="11250" max="11270" width="4.625" style="1" customWidth="1"/>
    <col min="11271" max="11271" width="9" style="1"/>
    <col min="11272" max="11272" width="3" style="1" customWidth="1"/>
    <col min="11273" max="11502" width="9" style="1"/>
    <col min="11503" max="11503" width="2.125" style="1" customWidth="1"/>
    <col min="11504" max="11504" width="7.75" style="1" customWidth="1"/>
    <col min="11505" max="11505" width="13.25" style="1" customWidth="1"/>
    <col min="11506" max="11526" width="4.625" style="1" customWidth="1"/>
    <col min="11527" max="11527" width="9" style="1"/>
    <col min="11528" max="11528" width="3" style="1" customWidth="1"/>
    <col min="11529" max="11758" width="9" style="1"/>
    <col min="11759" max="11759" width="2.125" style="1" customWidth="1"/>
    <col min="11760" max="11760" width="7.75" style="1" customWidth="1"/>
    <col min="11761" max="11761" width="13.25" style="1" customWidth="1"/>
    <col min="11762" max="11782" width="4.625" style="1" customWidth="1"/>
    <col min="11783" max="11783" width="9" style="1"/>
    <col min="11784" max="11784" width="3" style="1" customWidth="1"/>
    <col min="11785" max="12014" width="9" style="1"/>
    <col min="12015" max="12015" width="2.125" style="1" customWidth="1"/>
    <col min="12016" max="12016" width="7.75" style="1" customWidth="1"/>
    <col min="12017" max="12017" width="13.25" style="1" customWidth="1"/>
    <col min="12018" max="12038" width="4.625" style="1" customWidth="1"/>
    <col min="12039" max="12039" width="9" style="1"/>
    <col min="12040" max="12040" width="3" style="1" customWidth="1"/>
    <col min="12041" max="12270" width="9" style="1"/>
    <col min="12271" max="12271" width="2.125" style="1" customWidth="1"/>
    <col min="12272" max="12272" width="7.75" style="1" customWidth="1"/>
    <col min="12273" max="12273" width="13.25" style="1" customWidth="1"/>
    <col min="12274" max="12294" width="4.625" style="1" customWidth="1"/>
    <col min="12295" max="12295" width="9" style="1"/>
    <col min="12296" max="12296" width="3" style="1" customWidth="1"/>
    <col min="12297" max="12526" width="9" style="1"/>
    <col min="12527" max="12527" width="2.125" style="1" customWidth="1"/>
    <col min="12528" max="12528" width="7.75" style="1" customWidth="1"/>
    <col min="12529" max="12529" width="13.25" style="1" customWidth="1"/>
    <col min="12530" max="12550" width="4.625" style="1" customWidth="1"/>
    <col min="12551" max="12551" width="9" style="1"/>
    <col min="12552" max="12552" width="3" style="1" customWidth="1"/>
    <col min="12553" max="12782" width="9" style="1"/>
    <col min="12783" max="12783" width="2.125" style="1" customWidth="1"/>
    <col min="12784" max="12784" width="7.75" style="1" customWidth="1"/>
    <col min="12785" max="12785" width="13.25" style="1" customWidth="1"/>
    <col min="12786" max="12806" width="4.625" style="1" customWidth="1"/>
    <col min="12807" max="12807" width="9" style="1"/>
    <col min="12808" max="12808" width="3" style="1" customWidth="1"/>
    <col min="12809" max="13038" width="9" style="1"/>
    <col min="13039" max="13039" width="2.125" style="1" customWidth="1"/>
    <col min="13040" max="13040" width="7.75" style="1" customWidth="1"/>
    <col min="13041" max="13041" width="13.25" style="1" customWidth="1"/>
    <col min="13042" max="13062" width="4.625" style="1" customWidth="1"/>
    <col min="13063" max="13063" width="9" style="1"/>
    <col min="13064" max="13064" width="3" style="1" customWidth="1"/>
    <col min="13065" max="13294" width="9" style="1"/>
    <col min="13295" max="13295" width="2.125" style="1" customWidth="1"/>
    <col min="13296" max="13296" width="7.75" style="1" customWidth="1"/>
    <col min="13297" max="13297" width="13.25" style="1" customWidth="1"/>
    <col min="13298" max="13318" width="4.625" style="1" customWidth="1"/>
    <col min="13319" max="13319" width="9" style="1"/>
    <col min="13320" max="13320" width="3" style="1" customWidth="1"/>
    <col min="13321" max="13550" width="9" style="1"/>
    <col min="13551" max="13551" width="2.125" style="1" customWidth="1"/>
    <col min="13552" max="13552" width="7.75" style="1" customWidth="1"/>
    <col min="13553" max="13553" width="13.25" style="1" customWidth="1"/>
    <col min="13554" max="13574" width="4.625" style="1" customWidth="1"/>
    <col min="13575" max="13575" width="9" style="1"/>
    <col min="13576" max="13576" width="3" style="1" customWidth="1"/>
    <col min="13577" max="13806" width="9" style="1"/>
    <col min="13807" max="13807" width="2.125" style="1" customWidth="1"/>
    <col min="13808" max="13808" width="7.75" style="1" customWidth="1"/>
    <col min="13809" max="13809" width="13.25" style="1" customWidth="1"/>
    <col min="13810" max="13830" width="4.625" style="1" customWidth="1"/>
    <col min="13831" max="13831" width="9" style="1"/>
    <col min="13832" max="13832" width="3" style="1" customWidth="1"/>
    <col min="13833" max="14062" width="9" style="1"/>
    <col min="14063" max="14063" width="2.125" style="1" customWidth="1"/>
    <col min="14064" max="14064" width="7.75" style="1" customWidth="1"/>
    <col min="14065" max="14065" width="13.25" style="1" customWidth="1"/>
    <col min="14066" max="14086" width="4.625" style="1" customWidth="1"/>
    <col min="14087" max="14087" width="9" style="1"/>
    <col min="14088" max="14088" width="3" style="1" customWidth="1"/>
    <col min="14089" max="14318" width="9" style="1"/>
    <col min="14319" max="14319" width="2.125" style="1" customWidth="1"/>
    <col min="14320" max="14320" width="7.75" style="1" customWidth="1"/>
    <col min="14321" max="14321" width="13.25" style="1" customWidth="1"/>
    <col min="14322" max="14342" width="4.625" style="1" customWidth="1"/>
    <col min="14343" max="14343" width="9" style="1"/>
    <col min="14344" max="14344" width="3" style="1" customWidth="1"/>
    <col min="14345" max="14574" width="9" style="1"/>
    <col min="14575" max="14575" width="2.125" style="1" customWidth="1"/>
    <col min="14576" max="14576" width="7.75" style="1" customWidth="1"/>
    <col min="14577" max="14577" width="13.25" style="1" customWidth="1"/>
    <col min="14578" max="14598" width="4.625" style="1" customWidth="1"/>
    <col min="14599" max="14599" width="9" style="1"/>
    <col min="14600" max="14600" width="3" style="1" customWidth="1"/>
    <col min="14601" max="14830" width="9" style="1"/>
    <col min="14831" max="14831" width="2.125" style="1" customWidth="1"/>
    <col min="14832" max="14832" width="7.75" style="1" customWidth="1"/>
    <col min="14833" max="14833" width="13.25" style="1" customWidth="1"/>
    <col min="14834" max="14854" width="4.625" style="1" customWidth="1"/>
    <col min="14855" max="14855" width="9" style="1"/>
    <col min="14856" max="14856" width="3" style="1" customWidth="1"/>
    <col min="14857" max="15086" width="9" style="1"/>
    <col min="15087" max="15087" width="2.125" style="1" customWidth="1"/>
    <col min="15088" max="15088" width="7.75" style="1" customWidth="1"/>
    <col min="15089" max="15089" width="13.25" style="1" customWidth="1"/>
    <col min="15090" max="15110" width="4.625" style="1" customWidth="1"/>
    <col min="15111" max="15111" width="9" style="1"/>
    <col min="15112" max="15112" width="3" style="1" customWidth="1"/>
    <col min="15113" max="15342" width="9" style="1"/>
    <col min="15343" max="15343" width="2.125" style="1" customWidth="1"/>
    <col min="15344" max="15344" width="7.75" style="1" customWidth="1"/>
    <col min="15345" max="15345" width="13.25" style="1" customWidth="1"/>
    <col min="15346" max="15366" width="4.625" style="1" customWidth="1"/>
    <col min="15367" max="15367" width="9" style="1"/>
    <col min="15368" max="15368" width="3" style="1" customWidth="1"/>
    <col min="15369" max="15598" width="9" style="1"/>
    <col min="15599" max="15599" width="2.125" style="1" customWidth="1"/>
    <col min="15600" max="15600" width="7.75" style="1" customWidth="1"/>
    <col min="15601" max="15601" width="13.25" style="1" customWidth="1"/>
    <col min="15602" max="15622" width="4.625" style="1" customWidth="1"/>
    <col min="15623" max="15623" width="9" style="1"/>
    <col min="15624" max="15624" width="3" style="1" customWidth="1"/>
    <col min="15625" max="15854" width="9" style="1"/>
    <col min="15855" max="15855" width="2.125" style="1" customWidth="1"/>
    <col min="15856" max="15856" width="7.75" style="1" customWidth="1"/>
    <col min="15857" max="15857" width="13.25" style="1" customWidth="1"/>
    <col min="15858" max="15878" width="4.625" style="1" customWidth="1"/>
    <col min="15879" max="15879" width="9" style="1"/>
    <col min="15880" max="15880" width="3" style="1" customWidth="1"/>
    <col min="15881" max="16110" width="9" style="1"/>
    <col min="16111" max="16111" width="2.125" style="1" customWidth="1"/>
    <col min="16112" max="16112" width="7.75" style="1" customWidth="1"/>
    <col min="16113" max="16113" width="13.25" style="1" customWidth="1"/>
    <col min="16114" max="16134" width="4.625" style="1" customWidth="1"/>
    <col min="16135" max="16135" width="9" style="1"/>
    <col min="16136" max="16136" width="3" style="1" customWidth="1"/>
    <col min="16137" max="16384" width="9" style="1"/>
  </cols>
  <sheetData>
    <row r="1" spans="1:10" ht="18" customHeight="1">
      <c r="A1" s="210" t="s">
        <v>0</v>
      </c>
      <c r="B1" s="10" t="s">
        <v>1</v>
      </c>
      <c r="C1" s="11" t="s">
        <v>2</v>
      </c>
      <c r="D1" s="11" t="s">
        <v>3</v>
      </c>
      <c r="E1" s="751" t="s">
        <v>4</v>
      </c>
      <c r="F1" s="751"/>
      <c r="G1" s="751"/>
      <c r="H1" s="751"/>
      <c r="I1" s="751"/>
      <c r="J1" s="52" t="s">
        <v>5</v>
      </c>
    </row>
    <row r="2" spans="1:10" ht="21.75" customHeight="1">
      <c r="A2" s="211">
        <v>43275</v>
      </c>
      <c r="B2" s="27">
        <v>1</v>
      </c>
      <c r="C2" s="14">
        <v>0.39583333333333298</v>
      </c>
      <c r="D2" s="47" t="s">
        <v>6</v>
      </c>
      <c r="E2" s="212" t="s">
        <v>7</v>
      </c>
      <c r="F2" s="195"/>
      <c r="G2" s="178" t="s">
        <v>8</v>
      </c>
      <c r="H2" s="178"/>
      <c r="I2" s="232" t="s">
        <v>9</v>
      </c>
      <c r="J2" s="196" t="s">
        <v>10</v>
      </c>
    </row>
    <row r="3" spans="1:10" ht="21.75" customHeight="1">
      <c r="A3" s="213" t="str">
        <f>TEXT(A2,"(ａａａ)")</f>
        <v>(日)</v>
      </c>
      <c r="B3" s="27">
        <v>2</v>
      </c>
      <c r="C3" s="21">
        <v>0.43055555555555602</v>
      </c>
      <c r="D3" s="214">
        <v>62</v>
      </c>
      <c r="E3" s="212" t="s">
        <v>11</v>
      </c>
      <c r="F3" s="195"/>
      <c r="G3" s="178" t="s">
        <v>8</v>
      </c>
      <c r="H3" s="178"/>
      <c r="I3" s="268" t="s">
        <v>12</v>
      </c>
      <c r="J3" s="196" t="s">
        <v>13</v>
      </c>
    </row>
    <row r="4" spans="1:10" ht="21.75" customHeight="1">
      <c r="A4" s="215" t="s">
        <v>14</v>
      </c>
      <c r="B4" s="27">
        <v>3</v>
      </c>
      <c r="C4" s="21">
        <v>0.46527777777777801</v>
      </c>
      <c r="D4" s="47">
        <v>61</v>
      </c>
      <c r="E4" s="212" t="s">
        <v>15</v>
      </c>
      <c r="F4" s="195"/>
      <c r="G4" s="178" t="s">
        <v>8</v>
      </c>
      <c r="H4" s="178"/>
      <c r="I4" s="268" t="s">
        <v>16</v>
      </c>
      <c r="J4" s="196" t="s">
        <v>10</v>
      </c>
    </row>
    <row r="5" spans="1:10" ht="21.75" customHeight="1">
      <c r="A5" s="216" t="s">
        <v>17</v>
      </c>
      <c r="B5" s="27">
        <v>4</v>
      </c>
      <c r="C5" s="21">
        <v>0.5</v>
      </c>
      <c r="D5" s="214">
        <v>63</v>
      </c>
      <c r="E5" s="212" t="s">
        <v>18</v>
      </c>
      <c r="F5" s="195"/>
      <c r="G5" s="178" t="s">
        <v>8</v>
      </c>
      <c r="H5" s="178"/>
      <c r="I5" s="269" t="s">
        <v>19</v>
      </c>
      <c r="J5" s="196" t="s">
        <v>20</v>
      </c>
    </row>
    <row r="6" spans="1:10" ht="21.75" customHeight="1">
      <c r="A6" s="217" t="s">
        <v>21</v>
      </c>
      <c r="B6" s="27">
        <v>5</v>
      </c>
      <c r="C6" s="21">
        <v>0.53472222222222199</v>
      </c>
      <c r="D6" s="47">
        <v>64</v>
      </c>
      <c r="E6" s="212" t="s">
        <v>22</v>
      </c>
      <c r="F6" s="195"/>
      <c r="G6" s="178" t="s">
        <v>8</v>
      </c>
      <c r="H6" s="178"/>
      <c r="I6" s="232" t="s">
        <v>23</v>
      </c>
      <c r="J6" s="196" t="s">
        <v>24</v>
      </c>
    </row>
    <row r="7" spans="1:10" ht="21.75" customHeight="1">
      <c r="A7" s="218" t="s">
        <v>25</v>
      </c>
      <c r="B7" s="27">
        <v>6</v>
      </c>
      <c r="C7" s="21">
        <v>0.56944444444444398</v>
      </c>
      <c r="D7" s="47">
        <v>65</v>
      </c>
      <c r="E7" s="219" t="s">
        <v>26</v>
      </c>
      <c r="F7" s="195"/>
      <c r="G7" s="178" t="s">
        <v>8</v>
      </c>
      <c r="H7" s="178"/>
      <c r="I7" s="269" t="s">
        <v>27</v>
      </c>
      <c r="J7" s="196" t="s">
        <v>28</v>
      </c>
    </row>
    <row r="8" spans="1:10" ht="21.75" customHeight="1">
      <c r="A8" s="220" t="s">
        <v>29</v>
      </c>
      <c r="B8" s="27">
        <v>7</v>
      </c>
      <c r="C8" s="21">
        <v>0.60416666666666696</v>
      </c>
      <c r="D8" s="47">
        <v>66</v>
      </c>
      <c r="E8" s="219" t="s">
        <v>30</v>
      </c>
      <c r="F8" s="195"/>
      <c r="G8" s="178" t="s">
        <v>8</v>
      </c>
      <c r="H8" s="178"/>
      <c r="I8" s="269" t="s">
        <v>31</v>
      </c>
      <c r="J8" s="270" t="s">
        <v>32</v>
      </c>
    </row>
    <row r="9" spans="1:10" ht="21.75" customHeight="1">
      <c r="A9" s="221" t="s">
        <v>33</v>
      </c>
      <c r="B9" s="27">
        <v>8</v>
      </c>
      <c r="C9" s="21">
        <v>0.63888888888888895</v>
      </c>
      <c r="D9" s="47">
        <v>67</v>
      </c>
      <c r="E9" s="219" t="s">
        <v>34</v>
      </c>
      <c r="F9" s="195"/>
      <c r="G9" s="178" t="s">
        <v>8</v>
      </c>
      <c r="H9" s="178"/>
      <c r="I9" s="269" t="s">
        <v>35</v>
      </c>
      <c r="J9" s="270" t="s">
        <v>36</v>
      </c>
    </row>
    <row r="10" spans="1:10" ht="21.75" customHeight="1">
      <c r="A10" s="222"/>
      <c r="B10" s="223"/>
      <c r="C10" s="39"/>
      <c r="D10" s="224"/>
      <c r="E10" s="225"/>
      <c r="F10" s="226"/>
      <c r="G10" s="226"/>
      <c r="H10" s="226"/>
      <c r="I10" s="271"/>
      <c r="J10" s="197"/>
    </row>
    <row r="11" spans="1:10" ht="21.75" customHeight="1">
      <c r="A11" s="227"/>
      <c r="B11" s="228"/>
      <c r="C11" s="229"/>
      <c r="D11" s="228"/>
      <c r="E11" s="230"/>
      <c r="F11" s="230"/>
      <c r="G11" s="230"/>
      <c r="H11" s="230"/>
      <c r="I11" s="230"/>
      <c r="J11" s="272"/>
    </row>
    <row r="12" spans="1:10" ht="18" customHeight="1">
      <c r="A12" s="231" t="s">
        <v>37</v>
      </c>
      <c r="B12" s="10" t="s">
        <v>1</v>
      </c>
      <c r="C12" s="11" t="s">
        <v>2</v>
      </c>
      <c r="D12" s="11" t="s">
        <v>3</v>
      </c>
      <c r="E12" s="751" t="s">
        <v>4</v>
      </c>
      <c r="F12" s="751"/>
      <c r="G12" s="751"/>
      <c r="H12" s="751"/>
      <c r="I12" s="751"/>
      <c r="J12" s="52" t="s">
        <v>5</v>
      </c>
    </row>
    <row r="13" spans="1:10" ht="21.75" customHeight="1">
      <c r="A13" s="211">
        <v>43275</v>
      </c>
      <c r="B13" s="27">
        <v>1</v>
      </c>
      <c r="C13" s="49">
        <v>0.38541666666666702</v>
      </c>
      <c r="D13" s="47" t="s">
        <v>38</v>
      </c>
      <c r="E13" s="232" t="s">
        <v>39</v>
      </c>
      <c r="F13" s="195"/>
      <c r="G13" s="178" t="s">
        <v>8</v>
      </c>
      <c r="H13" s="178"/>
      <c r="I13" s="273" t="s">
        <v>40</v>
      </c>
      <c r="J13" s="196" t="s">
        <v>41</v>
      </c>
    </row>
    <row r="14" spans="1:10" ht="21.75" customHeight="1">
      <c r="A14" s="213" t="str">
        <f>TEXT(A13,"(ａａａ)")</f>
        <v>(日)</v>
      </c>
      <c r="B14" s="27">
        <v>2</v>
      </c>
      <c r="C14" s="21">
        <v>0.42013888888888901</v>
      </c>
      <c r="D14" s="47" t="s">
        <v>42</v>
      </c>
      <c r="E14" s="232" t="s">
        <v>43</v>
      </c>
      <c r="F14" s="195"/>
      <c r="G14" s="178" t="s">
        <v>8</v>
      </c>
      <c r="H14" s="178"/>
      <c r="I14" s="268" t="s">
        <v>44</v>
      </c>
      <c r="J14" s="196" t="s">
        <v>45</v>
      </c>
    </row>
    <row r="15" spans="1:10" ht="21.75" customHeight="1">
      <c r="A15" s="215" t="s">
        <v>46</v>
      </c>
      <c r="B15" s="27"/>
      <c r="C15" s="48"/>
      <c r="D15" s="47"/>
      <c r="E15" s="758" t="s">
        <v>47</v>
      </c>
      <c r="F15" s="759"/>
      <c r="G15" s="759"/>
      <c r="H15" s="759"/>
      <c r="I15" s="760"/>
      <c r="J15" s="274"/>
    </row>
    <row r="16" spans="1:10" ht="21.75" customHeight="1">
      <c r="A16" s="216" t="s">
        <v>48</v>
      </c>
      <c r="B16" s="233">
        <v>1</v>
      </c>
      <c r="C16" s="234">
        <v>0.47916666666666702</v>
      </c>
      <c r="D16" s="235" t="s">
        <v>49</v>
      </c>
      <c r="E16" s="752" t="s">
        <v>50</v>
      </c>
      <c r="F16" s="753"/>
      <c r="G16" s="753"/>
      <c r="H16" s="753"/>
      <c r="I16" s="754"/>
      <c r="J16" s="275"/>
    </row>
    <row r="17" spans="1:10" ht="21.75" customHeight="1">
      <c r="A17" s="217" t="s">
        <v>21</v>
      </c>
      <c r="B17" s="236" t="s">
        <v>51</v>
      </c>
      <c r="C17" s="237" t="s">
        <v>51</v>
      </c>
      <c r="D17" s="237" t="s">
        <v>51</v>
      </c>
      <c r="E17" s="755"/>
      <c r="F17" s="756"/>
      <c r="G17" s="756"/>
      <c r="H17" s="756"/>
      <c r="I17" s="757"/>
      <c r="J17" s="275"/>
    </row>
    <row r="18" spans="1:10" ht="21.75" customHeight="1">
      <c r="A18" s="218" t="s">
        <v>52</v>
      </c>
      <c r="B18" s="233">
        <v>10</v>
      </c>
      <c r="C18" s="238">
        <v>0.70833333333333304</v>
      </c>
      <c r="D18" s="235" t="s">
        <v>49</v>
      </c>
      <c r="E18" s="755"/>
      <c r="F18" s="756"/>
      <c r="G18" s="756"/>
      <c r="H18" s="756"/>
      <c r="I18" s="757"/>
      <c r="J18" s="275"/>
    </row>
    <row r="19" spans="1:10" ht="21.75" customHeight="1">
      <c r="A19" s="222"/>
      <c r="B19" s="223"/>
      <c r="C19" s="39"/>
      <c r="D19" s="224"/>
      <c r="E19" s="761"/>
      <c r="F19" s="762"/>
      <c r="G19" s="762"/>
      <c r="H19" s="762"/>
      <c r="I19" s="763"/>
      <c r="J19" s="197"/>
    </row>
    <row r="20" spans="1:10" ht="21.75" customHeight="1">
      <c r="A20" s="239"/>
      <c r="B20" s="240"/>
      <c r="C20" s="241"/>
      <c r="D20" s="240"/>
      <c r="E20" s="226"/>
      <c r="F20" s="226"/>
      <c r="G20" s="226"/>
      <c r="H20" s="226"/>
      <c r="I20" s="226"/>
      <c r="J20" s="276"/>
    </row>
    <row r="21" spans="1:10" ht="18" customHeight="1">
      <c r="A21" s="242" t="s">
        <v>53</v>
      </c>
      <c r="B21" s="10" t="s">
        <v>1</v>
      </c>
      <c r="C21" s="11" t="s">
        <v>2</v>
      </c>
      <c r="D21" s="11" t="s">
        <v>3</v>
      </c>
      <c r="E21" s="751" t="s">
        <v>4</v>
      </c>
      <c r="F21" s="751"/>
      <c r="G21" s="751"/>
      <c r="H21" s="751"/>
      <c r="I21" s="751"/>
      <c r="J21" s="52" t="s">
        <v>5</v>
      </c>
    </row>
    <row r="22" spans="1:10" ht="21.75" customHeight="1">
      <c r="A22" s="243">
        <v>43275</v>
      </c>
      <c r="B22" s="27">
        <v>1</v>
      </c>
      <c r="C22" s="49">
        <v>0.47916666666666702</v>
      </c>
      <c r="D22" s="47" t="s">
        <v>54</v>
      </c>
      <c r="E22" s="212" t="s">
        <v>55</v>
      </c>
      <c r="F22" s="195"/>
      <c r="G22" s="178" t="s">
        <v>8</v>
      </c>
      <c r="H22" s="178"/>
      <c r="I22" s="232" t="s">
        <v>56</v>
      </c>
      <c r="J22" s="196" t="s">
        <v>41</v>
      </c>
    </row>
    <row r="23" spans="1:10" ht="21.75" customHeight="1">
      <c r="A23" s="244" t="s">
        <v>57</v>
      </c>
      <c r="B23" s="27">
        <v>2</v>
      </c>
      <c r="C23" s="21">
        <v>0.5</v>
      </c>
      <c r="D23" s="47" t="s">
        <v>54</v>
      </c>
      <c r="E23" s="212" t="s">
        <v>58</v>
      </c>
      <c r="F23" s="195"/>
      <c r="G23" s="178" t="s">
        <v>8</v>
      </c>
      <c r="H23" s="178"/>
      <c r="I23" s="232" t="s">
        <v>59</v>
      </c>
      <c r="J23" s="196" t="s">
        <v>45</v>
      </c>
    </row>
    <row r="24" spans="1:10" ht="21.75" customHeight="1">
      <c r="A24" s="215" t="s">
        <v>46</v>
      </c>
      <c r="B24" s="27">
        <v>3</v>
      </c>
      <c r="C24" s="21">
        <v>0.52083333333333304</v>
      </c>
      <c r="D24" s="47">
        <v>21</v>
      </c>
      <c r="E24" s="212" t="s">
        <v>15</v>
      </c>
      <c r="F24" s="195"/>
      <c r="G24" s="178" t="s">
        <v>8</v>
      </c>
      <c r="H24" s="178"/>
      <c r="I24" s="277" t="s">
        <v>60</v>
      </c>
      <c r="J24" s="196" t="s">
        <v>61</v>
      </c>
    </row>
    <row r="25" spans="1:10" ht="21.75" customHeight="1">
      <c r="A25" s="216" t="s">
        <v>48</v>
      </c>
      <c r="B25" s="27">
        <v>4</v>
      </c>
      <c r="C25" s="21">
        <v>0.54166666666666696</v>
      </c>
      <c r="D25" s="47">
        <v>22</v>
      </c>
      <c r="E25" s="245" t="s">
        <v>62</v>
      </c>
      <c r="F25" s="195"/>
      <c r="G25" s="178" t="s">
        <v>8</v>
      </c>
      <c r="H25" s="178"/>
      <c r="I25" s="268" t="s">
        <v>63</v>
      </c>
      <c r="J25" s="196" t="s">
        <v>64</v>
      </c>
    </row>
    <row r="26" spans="1:10" ht="21.75" customHeight="1">
      <c r="A26" s="246" t="s">
        <v>21</v>
      </c>
      <c r="B26" s="27">
        <v>5</v>
      </c>
      <c r="C26" s="21">
        <v>0.5625</v>
      </c>
      <c r="D26" s="47">
        <v>23</v>
      </c>
      <c r="E26" s="232" t="s">
        <v>65</v>
      </c>
      <c r="F26" s="195"/>
      <c r="G26" s="178" t="s">
        <v>8</v>
      </c>
      <c r="H26" s="178"/>
      <c r="I26" s="277" t="s">
        <v>66</v>
      </c>
      <c r="J26" s="196" t="s">
        <v>67</v>
      </c>
    </row>
    <row r="27" spans="1:10" ht="21.75" customHeight="1">
      <c r="A27" s="247" t="s">
        <v>68</v>
      </c>
      <c r="B27" s="27">
        <v>6</v>
      </c>
      <c r="C27" s="21">
        <v>0.58333333333333304</v>
      </c>
      <c r="D27" s="47">
        <v>24</v>
      </c>
      <c r="E27" s="248" t="s">
        <v>69</v>
      </c>
      <c r="F27" s="195"/>
      <c r="G27" s="178" t="s">
        <v>8</v>
      </c>
      <c r="H27" s="178"/>
      <c r="I27" s="277" t="s">
        <v>70</v>
      </c>
      <c r="J27" s="196" t="s">
        <v>20</v>
      </c>
    </row>
    <row r="28" spans="1:10" ht="21.75" customHeight="1">
      <c r="A28" s="249" t="s">
        <v>71</v>
      </c>
      <c r="B28" s="27">
        <v>7</v>
      </c>
      <c r="C28" s="21">
        <v>0.60416666666666696</v>
      </c>
      <c r="D28" s="47">
        <v>25</v>
      </c>
      <c r="E28" s="212" t="s">
        <v>72</v>
      </c>
      <c r="F28" s="195"/>
      <c r="G28" s="178" t="s">
        <v>8</v>
      </c>
      <c r="H28" s="178"/>
      <c r="I28" s="232" t="s">
        <v>73</v>
      </c>
      <c r="J28" s="196" t="s">
        <v>28</v>
      </c>
    </row>
    <row r="29" spans="1:10" ht="21.75" customHeight="1">
      <c r="A29" s="250" t="s">
        <v>74</v>
      </c>
      <c r="B29" s="27">
        <v>8</v>
      </c>
      <c r="C29" s="21">
        <v>0.625</v>
      </c>
      <c r="D29" s="47">
        <v>26</v>
      </c>
      <c r="E29" s="212" t="s">
        <v>75</v>
      </c>
      <c r="F29" s="195"/>
      <c r="G29" s="178" t="s">
        <v>8</v>
      </c>
      <c r="H29" s="178"/>
      <c r="I29" s="232" t="s">
        <v>76</v>
      </c>
      <c r="J29" s="196" t="s">
        <v>77</v>
      </c>
    </row>
    <row r="30" spans="1:10" ht="21.75" customHeight="1">
      <c r="A30" s="251" t="s">
        <v>78</v>
      </c>
      <c r="B30" s="27">
        <v>9</v>
      </c>
      <c r="C30" s="21">
        <v>0.6875</v>
      </c>
      <c r="D30" s="47">
        <v>27</v>
      </c>
      <c r="E30" s="212" t="s">
        <v>79</v>
      </c>
      <c r="F30" s="195"/>
      <c r="G30" s="178" t="s">
        <v>8</v>
      </c>
      <c r="H30" s="178"/>
      <c r="I30" s="232" t="s">
        <v>80</v>
      </c>
      <c r="J30" s="270" t="s">
        <v>81</v>
      </c>
    </row>
    <row r="31" spans="1:10" ht="21.75" customHeight="1">
      <c r="A31" s="252"/>
      <c r="B31" s="27">
        <v>10</v>
      </c>
      <c r="C31" s="21">
        <v>0.70833333333333304</v>
      </c>
      <c r="D31" s="47">
        <v>28</v>
      </c>
      <c r="E31" s="212" t="s">
        <v>82</v>
      </c>
      <c r="F31" s="195"/>
      <c r="G31" s="178" t="s">
        <v>8</v>
      </c>
      <c r="H31" s="178"/>
      <c r="I31" s="232" t="s">
        <v>83</v>
      </c>
      <c r="J31" s="196" t="s">
        <v>84</v>
      </c>
    </row>
    <row r="32" spans="1:10" ht="21.75" customHeight="1">
      <c r="A32" s="253"/>
      <c r="B32" s="13"/>
      <c r="C32" s="254">
        <v>1.0416666666666701E-2</v>
      </c>
      <c r="D32" s="15"/>
      <c r="E32" s="255"/>
      <c r="F32" s="256"/>
      <c r="G32" s="256"/>
      <c r="H32" s="256"/>
      <c r="I32" s="278"/>
      <c r="J32" s="279"/>
    </row>
    <row r="33" spans="1:10" ht="21.75" customHeight="1">
      <c r="A33" s="41"/>
      <c r="B33" s="42"/>
      <c r="C33" s="257"/>
      <c r="D33" s="42"/>
      <c r="E33" s="258"/>
      <c r="F33" s="258"/>
      <c r="G33" s="258"/>
      <c r="H33" s="258"/>
      <c r="I33" s="258"/>
      <c r="J33" s="58"/>
    </row>
    <row r="34" spans="1:10" ht="21.75" customHeight="1">
      <c r="A34" s="259"/>
      <c r="B34" s="240"/>
      <c r="C34" s="260"/>
      <c r="D34" s="240"/>
      <c r="E34" s="261"/>
      <c r="F34" s="261"/>
      <c r="G34" s="261"/>
      <c r="H34" s="261"/>
      <c r="I34" s="261"/>
      <c r="J34" s="276"/>
    </row>
    <row r="35" spans="1:10" ht="18" customHeight="1">
      <c r="A35" s="262" t="s">
        <v>85</v>
      </c>
      <c r="B35" s="10" t="s">
        <v>1</v>
      </c>
      <c r="C35" s="11" t="s">
        <v>2</v>
      </c>
      <c r="D35" s="11" t="s">
        <v>3</v>
      </c>
      <c r="E35" s="751" t="s">
        <v>4</v>
      </c>
      <c r="F35" s="751"/>
      <c r="G35" s="751"/>
      <c r="H35" s="751"/>
      <c r="I35" s="751"/>
      <c r="J35" s="52" t="s">
        <v>5</v>
      </c>
    </row>
    <row r="36" spans="1:10" ht="21.75" customHeight="1">
      <c r="A36" s="263">
        <v>43281</v>
      </c>
      <c r="B36" s="27">
        <v>1</v>
      </c>
      <c r="C36" s="49">
        <v>0.54166666666666696</v>
      </c>
      <c r="D36" s="47">
        <v>47</v>
      </c>
      <c r="E36" s="212" t="s">
        <v>55</v>
      </c>
      <c r="F36" s="195"/>
      <c r="G36" s="178" t="s">
        <v>8</v>
      </c>
      <c r="H36" s="178"/>
      <c r="I36" s="268" t="s">
        <v>56</v>
      </c>
      <c r="J36" s="196" t="s">
        <v>86</v>
      </c>
    </row>
    <row r="37" spans="1:10" ht="21.75" customHeight="1">
      <c r="A37" s="213" t="str">
        <f>TEXT(A36,"(ａａａ)")</f>
        <v>(土)</v>
      </c>
      <c r="B37" s="27"/>
      <c r="C37" s="21"/>
      <c r="D37" s="47"/>
      <c r="E37" s="212"/>
      <c r="F37" s="195"/>
      <c r="G37" s="178"/>
      <c r="H37" s="178"/>
      <c r="I37" s="232"/>
      <c r="J37" s="196"/>
    </row>
    <row r="38" spans="1:10" ht="21.75" customHeight="1">
      <c r="A38" s="215" t="s">
        <v>87</v>
      </c>
      <c r="B38" s="27"/>
      <c r="C38" s="21"/>
      <c r="D38" s="47"/>
      <c r="E38" s="264"/>
      <c r="F38" s="195"/>
      <c r="G38" s="178"/>
      <c r="H38" s="178"/>
      <c r="I38" s="232"/>
      <c r="J38" s="196"/>
    </row>
    <row r="39" spans="1:10" ht="21.75" customHeight="1">
      <c r="A39" s="216" t="s">
        <v>88</v>
      </c>
      <c r="B39" s="27"/>
      <c r="C39" s="21"/>
      <c r="D39" s="47"/>
      <c r="E39" s="212"/>
      <c r="F39" s="195"/>
      <c r="G39" s="178"/>
      <c r="H39" s="178"/>
      <c r="I39" s="232"/>
      <c r="J39" s="196"/>
    </row>
    <row r="40" spans="1:10" ht="21.75" customHeight="1">
      <c r="A40" s="217" t="s">
        <v>21</v>
      </c>
      <c r="B40" s="27"/>
      <c r="C40" s="21"/>
      <c r="D40" s="47"/>
      <c r="E40" s="212"/>
      <c r="F40" s="195"/>
      <c r="G40" s="178"/>
      <c r="H40" s="178"/>
      <c r="I40" s="232"/>
      <c r="J40" s="196"/>
    </row>
    <row r="41" spans="1:10" ht="21.75" customHeight="1">
      <c r="A41" s="218" t="s">
        <v>56</v>
      </c>
      <c r="B41" s="27"/>
      <c r="C41" s="21"/>
      <c r="D41" s="47"/>
      <c r="E41" s="212"/>
      <c r="F41" s="195"/>
      <c r="G41" s="178"/>
      <c r="H41" s="178"/>
      <c r="I41" s="268"/>
      <c r="J41" s="196"/>
    </row>
    <row r="42" spans="1:10" ht="21.75" customHeight="1">
      <c r="A42" s="265"/>
      <c r="B42" s="38"/>
      <c r="C42" s="39"/>
      <c r="D42" s="40"/>
      <c r="E42" s="266"/>
      <c r="F42" s="267"/>
      <c r="G42" s="267"/>
      <c r="H42" s="267"/>
      <c r="I42" s="280"/>
      <c r="J42" s="197"/>
    </row>
  </sheetData>
  <mergeCells count="7">
    <mergeCell ref="E35:I35"/>
    <mergeCell ref="E16:I18"/>
    <mergeCell ref="E1:I1"/>
    <mergeCell ref="E12:I12"/>
    <mergeCell ref="E15:I15"/>
    <mergeCell ref="E19:I19"/>
    <mergeCell ref="E21:I21"/>
  </mergeCells>
  <phoneticPr fontId="36"/>
  <printOptions horizontalCentered="1"/>
  <pageMargins left="0.23622047244094499" right="0.23622047244094499" top="0.74803149606299202" bottom="0.74803149606299202" header="0.31496062992126" footer="0.31496062992126"/>
  <pageSetup paperSize="9" scale="90" firstPageNumber="4294963191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07"/>
  <sheetViews>
    <sheetView showGridLines="0" view="pageBreakPreview" topLeftCell="A77" zoomScaleNormal="100" zoomScaleSheetLayoutView="100" workbookViewId="0">
      <selection activeCell="K89" sqref="K89"/>
    </sheetView>
  </sheetViews>
  <sheetFormatPr defaultColWidth="9" defaultRowHeight="18" customHeight="1"/>
  <cols>
    <col min="1" max="1" width="18.5" style="1" customWidth="1"/>
    <col min="2" max="2" width="4.625" style="1" customWidth="1"/>
    <col min="3" max="3" width="11.75" style="1" customWidth="1"/>
    <col min="4" max="4" width="9.125" style="1" customWidth="1"/>
    <col min="5" max="5" width="16.75" style="1" customWidth="1"/>
    <col min="6" max="8" width="4.625" style="1" customWidth="1"/>
    <col min="9" max="9" width="16.75" style="1" customWidth="1"/>
    <col min="10" max="10" width="11.5" style="1" customWidth="1"/>
    <col min="11" max="11" width="15" style="1" customWidth="1"/>
    <col min="12" max="12" width="4.75" style="1" customWidth="1"/>
    <col min="13" max="15" width="9" style="1" customWidth="1"/>
    <col min="16" max="238" width="9.125" style="1"/>
    <col min="239" max="239" width="2.125" style="1" customWidth="1"/>
    <col min="240" max="240" width="7.75" style="1" customWidth="1"/>
    <col min="241" max="241" width="13.25" style="1" customWidth="1"/>
    <col min="242" max="262" width="4.625" style="1" customWidth="1"/>
    <col min="263" max="263" width="9.125" style="1"/>
    <col min="264" max="264" width="3" style="1" customWidth="1"/>
    <col min="265" max="494" width="9.125" style="1"/>
    <col min="495" max="495" width="2.125" style="1" customWidth="1"/>
    <col min="496" max="496" width="7.75" style="1" customWidth="1"/>
    <col min="497" max="497" width="13.25" style="1" customWidth="1"/>
    <col min="498" max="518" width="4.625" style="1" customWidth="1"/>
    <col min="519" max="519" width="9.125" style="1"/>
    <col min="520" max="520" width="3" style="1" customWidth="1"/>
    <col min="521" max="750" width="9.125" style="1"/>
    <col min="751" max="751" width="2.125" style="1" customWidth="1"/>
    <col min="752" max="752" width="7.75" style="1" customWidth="1"/>
    <col min="753" max="753" width="13.25" style="1" customWidth="1"/>
    <col min="754" max="774" width="4.625" style="1" customWidth="1"/>
    <col min="775" max="775" width="9.125" style="1"/>
    <col min="776" max="776" width="3" style="1" customWidth="1"/>
    <col min="777" max="1006" width="9.125" style="1"/>
    <col min="1007" max="1007" width="2.125" style="1" customWidth="1"/>
    <col min="1008" max="1008" width="7.75" style="1" customWidth="1"/>
    <col min="1009" max="1009" width="13.25" style="1" customWidth="1"/>
    <col min="1010" max="1030" width="4.625" style="1" customWidth="1"/>
    <col min="1031" max="1031" width="9.125" style="1"/>
    <col min="1032" max="1032" width="3" style="1" customWidth="1"/>
    <col min="1033" max="1262" width="9.125" style="1"/>
    <col min="1263" max="1263" width="2.125" style="1" customWidth="1"/>
    <col min="1264" max="1264" width="7.75" style="1" customWidth="1"/>
    <col min="1265" max="1265" width="13.25" style="1" customWidth="1"/>
    <col min="1266" max="1286" width="4.625" style="1" customWidth="1"/>
    <col min="1287" max="1287" width="9.125" style="1"/>
    <col min="1288" max="1288" width="3" style="1" customWidth="1"/>
    <col min="1289" max="1518" width="9.125" style="1"/>
    <col min="1519" max="1519" width="2.125" style="1" customWidth="1"/>
    <col min="1520" max="1520" width="7.75" style="1" customWidth="1"/>
    <col min="1521" max="1521" width="13.25" style="1" customWidth="1"/>
    <col min="1522" max="1542" width="4.625" style="1" customWidth="1"/>
    <col min="1543" max="1543" width="9.125" style="1"/>
    <col min="1544" max="1544" width="3" style="1" customWidth="1"/>
    <col min="1545" max="1774" width="9.125" style="1"/>
    <col min="1775" max="1775" width="2.125" style="1" customWidth="1"/>
    <col min="1776" max="1776" width="7.75" style="1" customWidth="1"/>
    <col min="1777" max="1777" width="13.25" style="1" customWidth="1"/>
    <col min="1778" max="1798" width="4.625" style="1" customWidth="1"/>
    <col min="1799" max="1799" width="9.125" style="1"/>
    <col min="1800" max="1800" width="3" style="1" customWidth="1"/>
    <col min="1801" max="2030" width="9.125" style="1"/>
    <col min="2031" max="2031" width="2.125" style="1" customWidth="1"/>
    <col min="2032" max="2032" width="7.75" style="1" customWidth="1"/>
    <col min="2033" max="2033" width="13.25" style="1" customWidth="1"/>
    <col min="2034" max="2054" width="4.625" style="1" customWidth="1"/>
    <col min="2055" max="2055" width="9.125" style="1"/>
    <col min="2056" max="2056" width="3" style="1" customWidth="1"/>
    <col min="2057" max="2286" width="9.125" style="1"/>
    <col min="2287" max="2287" width="2.125" style="1" customWidth="1"/>
    <col min="2288" max="2288" width="7.75" style="1" customWidth="1"/>
    <col min="2289" max="2289" width="13.25" style="1" customWidth="1"/>
    <col min="2290" max="2310" width="4.625" style="1" customWidth="1"/>
    <col min="2311" max="2311" width="9.125" style="1"/>
    <col min="2312" max="2312" width="3" style="1" customWidth="1"/>
    <col min="2313" max="2542" width="9.125" style="1"/>
    <col min="2543" max="2543" width="2.125" style="1" customWidth="1"/>
    <col min="2544" max="2544" width="7.75" style="1" customWidth="1"/>
    <col min="2545" max="2545" width="13.25" style="1" customWidth="1"/>
    <col min="2546" max="2566" width="4.625" style="1" customWidth="1"/>
    <col min="2567" max="2567" width="9.125" style="1"/>
    <col min="2568" max="2568" width="3" style="1" customWidth="1"/>
    <col min="2569" max="2798" width="9.125" style="1"/>
    <col min="2799" max="2799" width="2.125" style="1" customWidth="1"/>
    <col min="2800" max="2800" width="7.75" style="1" customWidth="1"/>
    <col min="2801" max="2801" width="13.25" style="1" customWidth="1"/>
    <col min="2802" max="2822" width="4.625" style="1" customWidth="1"/>
    <col min="2823" max="2823" width="9.125" style="1"/>
    <col min="2824" max="2824" width="3" style="1" customWidth="1"/>
    <col min="2825" max="3054" width="9.125" style="1"/>
    <col min="3055" max="3055" width="2.125" style="1" customWidth="1"/>
    <col min="3056" max="3056" width="7.75" style="1" customWidth="1"/>
    <col min="3057" max="3057" width="13.25" style="1" customWidth="1"/>
    <col min="3058" max="3078" width="4.625" style="1" customWidth="1"/>
    <col min="3079" max="3079" width="9.125" style="1"/>
    <col min="3080" max="3080" width="3" style="1" customWidth="1"/>
    <col min="3081" max="3310" width="9.125" style="1"/>
    <col min="3311" max="3311" width="2.125" style="1" customWidth="1"/>
    <col min="3312" max="3312" width="7.75" style="1" customWidth="1"/>
    <col min="3313" max="3313" width="13.25" style="1" customWidth="1"/>
    <col min="3314" max="3334" width="4.625" style="1" customWidth="1"/>
    <col min="3335" max="3335" width="9.125" style="1"/>
    <col min="3336" max="3336" width="3" style="1" customWidth="1"/>
    <col min="3337" max="3566" width="9.125" style="1"/>
    <col min="3567" max="3567" width="2.125" style="1" customWidth="1"/>
    <col min="3568" max="3568" width="7.75" style="1" customWidth="1"/>
    <col min="3569" max="3569" width="13.25" style="1" customWidth="1"/>
    <col min="3570" max="3590" width="4.625" style="1" customWidth="1"/>
    <col min="3591" max="3591" width="9.125" style="1"/>
    <col min="3592" max="3592" width="3" style="1" customWidth="1"/>
    <col min="3593" max="3822" width="9.125" style="1"/>
    <col min="3823" max="3823" width="2.125" style="1" customWidth="1"/>
    <col min="3824" max="3824" width="7.75" style="1" customWidth="1"/>
    <col min="3825" max="3825" width="13.25" style="1" customWidth="1"/>
    <col min="3826" max="3846" width="4.625" style="1" customWidth="1"/>
    <col min="3847" max="3847" width="9.125" style="1"/>
    <col min="3848" max="3848" width="3" style="1" customWidth="1"/>
    <col min="3849" max="4078" width="9.125" style="1"/>
    <col min="4079" max="4079" width="2.125" style="1" customWidth="1"/>
    <col min="4080" max="4080" width="7.75" style="1" customWidth="1"/>
    <col min="4081" max="4081" width="13.25" style="1" customWidth="1"/>
    <col min="4082" max="4102" width="4.625" style="1" customWidth="1"/>
    <col min="4103" max="4103" width="9.125" style="1"/>
    <col min="4104" max="4104" width="3" style="1" customWidth="1"/>
    <col min="4105" max="4334" width="9.125" style="1"/>
    <col min="4335" max="4335" width="2.125" style="1" customWidth="1"/>
    <col min="4336" max="4336" width="7.75" style="1" customWidth="1"/>
    <col min="4337" max="4337" width="13.25" style="1" customWidth="1"/>
    <col min="4338" max="4358" width="4.625" style="1" customWidth="1"/>
    <col min="4359" max="4359" width="9.125" style="1"/>
    <col min="4360" max="4360" width="3" style="1" customWidth="1"/>
    <col min="4361" max="4590" width="9.125" style="1"/>
    <col min="4591" max="4591" width="2.125" style="1" customWidth="1"/>
    <col min="4592" max="4592" width="7.75" style="1" customWidth="1"/>
    <col min="4593" max="4593" width="13.25" style="1" customWidth="1"/>
    <col min="4594" max="4614" width="4.625" style="1" customWidth="1"/>
    <col min="4615" max="4615" width="9.125" style="1"/>
    <col min="4616" max="4616" width="3" style="1" customWidth="1"/>
    <col min="4617" max="4846" width="9.125" style="1"/>
    <col min="4847" max="4847" width="2.125" style="1" customWidth="1"/>
    <col min="4848" max="4848" width="7.75" style="1" customWidth="1"/>
    <col min="4849" max="4849" width="13.25" style="1" customWidth="1"/>
    <col min="4850" max="4870" width="4.625" style="1" customWidth="1"/>
    <col min="4871" max="4871" width="9.125" style="1"/>
    <col min="4872" max="4872" width="3" style="1" customWidth="1"/>
    <col min="4873" max="5102" width="9.125" style="1"/>
    <col min="5103" max="5103" width="2.125" style="1" customWidth="1"/>
    <col min="5104" max="5104" width="7.75" style="1" customWidth="1"/>
    <col min="5105" max="5105" width="13.25" style="1" customWidth="1"/>
    <col min="5106" max="5126" width="4.625" style="1" customWidth="1"/>
    <col min="5127" max="5127" width="9.125" style="1"/>
    <col min="5128" max="5128" width="3" style="1" customWidth="1"/>
    <col min="5129" max="5358" width="9.125" style="1"/>
    <col min="5359" max="5359" width="2.125" style="1" customWidth="1"/>
    <col min="5360" max="5360" width="7.75" style="1" customWidth="1"/>
    <col min="5361" max="5361" width="13.25" style="1" customWidth="1"/>
    <col min="5362" max="5382" width="4.625" style="1" customWidth="1"/>
    <col min="5383" max="5383" width="9.125" style="1"/>
    <col min="5384" max="5384" width="3" style="1" customWidth="1"/>
    <col min="5385" max="5614" width="9.125" style="1"/>
    <col min="5615" max="5615" width="2.125" style="1" customWidth="1"/>
    <col min="5616" max="5616" width="7.75" style="1" customWidth="1"/>
    <col min="5617" max="5617" width="13.25" style="1" customWidth="1"/>
    <col min="5618" max="5638" width="4.625" style="1" customWidth="1"/>
    <col min="5639" max="5639" width="9.125" style="1"/>
    <col min="5640" max="5640" width="3" style="1" customWidth="1"/>
    <col min="5641" max="5870" width="9.125" style="1"/>
    <col min="5871" max="5871" width="2.125" style="1" customWidth="1"/>
    <col min="5872" max="5872" width="7.75" style="1" customWidth="1"/>
    <col min="5873" max="5873" width="13.25" style="1" customWidth="1"/>
    <col min="5874" max="5894" width="4.625" style="1" customWidth="1"/>
    <col min="5895" max="5895" width="9.125" style="1"/>
    <col min="5896" max="5896" width="3" style="1" customWidth="1"/>
    <col min="5897" max="6126" width="9.125" style="1"/>
    <col min="6127" max="6127" width="2.125" style="1" customWidth="1"/>
    <col min="6128" max="6128" width="7.75" style="1" customWidth="1"/>
    <col min="6129" max="6129" width="13.25" style="1" customWidth="1"/>
    <col min="6130" max="6150" width="4.625" style="1" customWidth="1"/>
    <col min="6151" max="6151" width="9.125" style="1"/>
    <col min="6152" max="6152" width="3" style="1" customWidth="1"/>
    <col min="6153" max="6382" width="9.125" style="1"/>
    <col min="6383" max="6383" width="2.125" style="1" customWidth="1"/>
    <col min="6384" max="6384" width="7.75" style="1" customWidth="1"/>
    <col min="6385" max="6385" width="13.25" style="1" customWidth="1"/>
    <col min="6386" max="6406" width="4.625" style="1" customWidth="1"/>
    <col min="6407" max="6407" width="9.125" style="1"/>
    <col min="6408" max="6408" width="3" style="1" customWidth="1"/>
    <col min="6409" max="6638" width="9.125" style="1"/>
    <col min="6639" max="6639" width="2.125" style="1" customWidth="1"/>
    <col min="6640" max="6640" width="7.75" style="1" customWidth="1"/>
    <col min="6641" max="6641" width="13.25" style="1" customWidth="1"/>
    <col min="6642" max="6662" width="4.625" style="1" customWidth="1"/>
    <col min="6663" max="6663" width="9.125" style="1"/>
    <col min="6664" max="6664" width="3" style="1" customWidth="1"/>
    <col min="6665" max="6894" width="9.125" style="1"/>
    <col min="6895" max="6895" width="2.125" style="1" customWidth="1"/>
    <col min="6896" max="6896" width="7.75" style="1" customWidth="1"/>
    <col min="6897" max="6897" width="13.25" style="1" customWidth="1"/>
    <col min="6898" max="6918" width="4.625" style="1" customWidth="1"/>
    <col min="6919" max="6919" width="9.125" style="1"/>
    <col min="6920" max="6920" width="3" style="1" customWidth="1"/>
    <col min="6921" max="7150" width="9.125" style="1"/>
    <col min="7151" max="7151" width="2.125" style="1" customWidth="1"/>
    <col min="7152" max="7152" width="7.75" style="1" customWidth="1"/>
    <col min="7153" max="7153" width="13.25" style="1" customWidth="1"/>
    <col min="7154" max="7174" width="4.625" style="1" customWidth="1"/>
    <col min="7175" max="7175" width="9.125" style="1"/>
    <col min="7176" max="7176" width="3" style="1" customWidth="1"/>
    <col min="7177" max="7406" width="9.125" style="1"/>
    <col min="7407" max="7407" width="2.125" style="1" customWidth="1"/>
    <col min="7408" max="7408" width="7.75" style="1" customWidth="1"/>
    <col min="7409" max="7409" width="13.25" style="1" customWidth="1"/>
    <col min="7410" max="7430" width="4.625" style="1" customWidth="1"/>
    <col min="7431" max="7431" width="9.125" style="1"/>
    <col min="7432" max="7432" width="3" style="1" customWidth="1"/>
    <col min="7433" max="7662" width="9.125" style="1"/>
    <col min="7663" max="7663" width="2.125" style="1" customWidth="1"/>
    <col min="7664" max="7664" width="7.75" style="1" customWidth="1"/>
    <col min="7665" max="7665" width="13.25" style="1" customWidth="1"/>
    <col min="7666" max="7686" width="4.625" style="1" customWidth="1"/>
    <col min="7687" max="7687" width="9.125" style="1"/>
    <col min="7688" max="7688" width="3" style="1" customWidth="1"/>
    <col min="7689" max="7918" width="9.125" style="1"/>
    <col min="7919" max="7919" width="2.125" style="1" customWidth="1"/>
    <col min="7920" max="7920" width="7.75" style="1" customWidth="1"/>
    <col min="7921" max="7921" width="13.25" style="1" customWidth="1"/>
    <col min="7922" max="7942" width="4.625" style="1" customWidth="1"/>
    <col min="7943" max="7943" width="9.125" style="1"/>
    <col min="7944" max="7944" width="3" style="1" customWidth="1"/>
    <col min="7945" max="8174" width="9.125" style="1"/>
    <col min="8175" max="8175" width="2.125" style="1" customWidth="1"/>
    <col min="8176" max="8176" width="7.75" style="1" customWidth="1"/>
    <col min="8177" max="8177" width="13.25" style="1" customWidth="1"/>
    <col min="8178" max="8198" width="4.625" style="1" customWidth="1"/>
    <col min="8199" max="8199" width="9.125" style="1"/>
    <col min="8200" max="8200" width="3" style="1" customWidth="1"/>
    <col min="8201" max="8430" width="9.125" style="1"/>
    <col min="8431" max="8431" width="2.125" style="1" customWidth="1"/>
    <col min="8432" max="8432" width="7.75" style="1" customWidth="1"/>
    <col min="8433" max="8433" width="13.25" style="1" customWidth="1"/>
    <col min="8434" max="8454" width="4.625" style="1" customWidth="1"/>
    <col min="8455" max="8455" width="9.125" style="1"/>
    <col min="8456" max="8456" width="3" style="1" customWidth="1"/>
    <col min="8457" max="8686" width="9.125" style="1"/>
    <col min="8687" max="8687" width="2.125" style="1" customWidth="1"/>
    <col min="8688" max="8688" width="7.75" style="1" customWidth="1"/>
    <col min="8689" max="8689" width="13.25" style="1" customWidth="1"/>
    <col min="8690" max="8710" width="4.625" style="1" customWidth="1"/>
    <col min="8711" max="8711" width="9.125" style="1"/>
    <col min="8712" max="8712" width="3" style="1" customWidth="1"/>
    <col min="8713" max="8942" width="9.125" style="1"/>
    <col min="8943" max="8943" width="2.125" style="1" customWidth="1"/>
    <col min="8944" max="8944" width="7.75" style="1" customWidth="1"/>
    <col min="8945" max="8945" width="13.25" style="1" customWidth="1"/>
    <col min="8946" max="8966" width="4.625" style="1" customWidth="1"/>
    <col min="8967" max="8967" width="9.125" style="1"/>
    <col min="8968" max="8968" width="3" style="1" customWidth="1"/>
    <col min="8969" max="9198" width="9.125" style="1"/>
    <col min="9199" max="9199" width="2.125" style="1" customWidth="1"/>
    <col min="9200" max="9200" width="7.75" style="1" customWidth="1"/>
    <col min="9201" max="9201" width="13.25" style="1" customWidth="1"/>
    <col min="9202" max="9222" width="4.625" style="1" customWidth="1"/>
    <col min="9223" max="9223" width="9.125" style="1"/>
    <col min="9224" max="9224" width="3" style="1" customWidth="1"/>
    <col min="9225" max="9454" width="9.125" style="1"/>
    <col min="9455" max="9455" width="2.125" style="1" customWidth="1"/>
    <col min="9456" max="9456" width="7.75" style="1" customWidth="1"/>
    <col min="9457" max="9457" width="13.25" style="1" customWidth="1"/>
    <col min="9458" max="9478" width="4.625" style="1" customWidth="1"/>
    <col min="9479" max="9479" width="9.125" style="1"/>
    <col min="9480" max="9480" width="3" style="1" customWidth="1"/>
    <col min="9481" max="9710" width="9.125" style="1"/>
    <col min="9711" max="9711" width="2.125" style="1" customWidth="1"/>
    <col min="9712" max="9712" width="7.75" style="1" customWidth="1"/>
    <col min="9713" max="9713" width="13.25" style="1" customWidth="1"/>
    <col min="9714" max="9734" width="4.625" style="1" customWidth="1"/>
    <col min="9735" max="9735" width="9.125" style="1"/>
    <col min="9736" max="9736" width="3" style="1" customWidth="1"/>
    <col min="9737" max="9966" width="9.125" style="1"/>
    <col min="9967" max="9967" width="2.125" style="1" customWidth="1"/>
    <col min="9968" max="9968" width="7.75" style="1" customWidth="1"/>
    <col min="9969" max="9969" width="13.25" style="1" customWidth="1"/>
    <col min="9970" max="9990" width="4.625" style="1" customWidth="1"/>
    <col min="9991" max="9991" width="9.125" style="1"/>
    <col min="9992" max="9992" width="3" style="1" customWidth="1"/>
    <col min="9993" max="10222" width="9.125" style="1"/>
    <col min="10223" max="10223" width="2.125" style="1" customWidth="1"/>
    <col min="10224" max="10224" width="7.75" style="1" customWidth="1"/>
    <col min="10225" max="10225" width="13.25" style="1" customWidth="1"/>
    <col min="10226" max="10246" width="4.625" style="1" customWidth="1"/>
    <col min="10247" max="10247" width="9.125" style="1"/>
    <col min="10248" max="10248" width="3" style="1" customWidth="1"/>
    <col min="10249" max="10478" width="9.125" style="1"/>
    <col min="10479" max="10479" width="2.125" style="1" customWidth="1"/>
    <col min="10480" max="10480" width="7.75" style="1" customWidth="1"/>
    <col min="10481" max="10481" width="13.25" style="1" customWidth="1"/>
    <col min="10482" max="10502" width="4.625" style="1" customWidth="1"/>
    <col min="10503" max="10503" width="9.125" style="1"/>
    <col min="10504" max="10504" width="3" style="1" customWidth="1"/>
    <col min="10505" max="10734" width="9.125" style="1"/>
    <col min="10735" max="10735" width="2.125" style="1" customWidth="1"/>
    <col min="10736" max="10736" width="7.75" style="1" customWidth="1"/>
    <col min="10737" max="10737" width="13.25" style="1" customWidth="1"/>
    <col min="10738" max="10758" width="4.625" style="1" customWidth="1"/>
    <col min="10759" max="10759" width="9.125" style="1"/>
    <col min="10760" max="10760" width="3" style="1" customWidth="1"/>
    <col min="10761" max="10990" width="9.125" style="1"/>
    <col min="10991" max="10991" width="2.125" style="1" customWidth="1"/>
    <col min="10992" max="10992" width="7.75" style="1" customWidth="1"/>
    <col min="10993" max="10993" width="13.25" style="1" customWidth="1"/>
    <col min="10994" max="11014" width="4.625" style="1" customWidth="1"/>
    <col min="11015" max="11015" width="9.125" style="1"/>
    <col min="11016" max="11016" width="3" style="1" customWidth="1"/>
    <col min="11017" max="11246" width="9.125" style="1"/>
    <col min="11247" max="11247" width="2.125" style="1" customWidth="1"/>
    <col min="11248" max="11248" width="7.75" style="1" customWidth="1"/>
    <col min="11249" max="11249" width="13.25" style="1" customWidth="1"/>
    <col min="11250" max="11270" width="4.625" style="1" customWidth="1"/>
    <col min="11271" max="11271" width="9.125" style="1"/>
    <col min="11272" max="11272" width="3" style="1" customWidth="1"/>
    <col min="11273" max="11502" width="9.125" style="1"/>
    <col min="11503" max="11503" width="2.125" style="1" customWidth="1"/>
    <col min="11504" max="11504" width="7.75" style="1" customWidth="1"/>
    <col min="11505" max="11505" width="13.25" style="1" customWidth="1"/>
    <col min="11506" max="11526" width="4.625" style="1" customWidth="1"/>
    <col min="11527" max="11527" width="9.125" style="1"/>
    <col min="11528" max="11528" width="3" style="1" customWidth="1"/>
    <col min="11529" max="11758" width="9.125" style="1"/>
    <col min="11759" max="11759" width="2.125" style="1" customWidth="1"/>
    <col min="11760" max="11760" width="7.75" style="1" customWidth="1"/>
    <col min="11761" max="11761" width="13.25" style="1" customWidth="1"/>
    <col min="11762" max="11782" width="4.625" style="1" customWidth="1"/>
    <col min="11783" max="11783" width="9.125" style="1"/>
    <col min="11784" max="11784" width="3" style="1" customWidth="1"/>
    <col min="11785" max="12014" width="9.125" style="1"/>
    <col min="12015" max="12015" width="2.125" style="1" customWidth="1"/>
    <col min="12016" max="12016" width="7.75" style="1" customWidth="1"/>
    <col min="12017" max="12017" width="13.25" style="1" customWidth="1"/>
    <col min="12018" max="12038" width="4.625" style="1" customWidth="1"/>
    <col min="12039" max="12039" width="9.125" style="1"/>
    <col min="12040" max="12040" width="3" style="1" customWidth="1"/>
    <col min="12041" max="12270" width="9.125" style="1"/>
    <col min="12271" max="12271" width="2.125" style="1" customWidth="1"/>
    <col min="12272" max="12272" width="7.75" style="1" customWidth="1"/>
    <col min="12273" max="12273" width="13.25" style="1" customWidth="1"/>
    <col min="12274" max="12294" width="4.625" style="1" customWidth="1"/>
    <col min="12295" max="12295" width="9.125" style="1"/>
    <col min="12296" max="12296" width="3" style="1" customWidth="1"/>
    <col min="12297" max="12526" width="9.125" style="1"/>
    <col min="12527" max="12527" width="2.125" style="1" customWidth="1"/>
    <col min="12528" max="12528" width="7.75" style="1" customWidth="1"/>
    <col min="12529" max="12529" width="13.25" style="1" customWidth="1"/>
    <col min="12530" max="12550" width="4.625" style="1" customWidth="1"/>
    <col min="12551" max="12551" width="9.125" style="1"/>
    <col min="12552" max="12552" width="3" style="1" customWidth="1"/>
    <col min="12553" max="12782" width="9.125" style="1"/>
    <col min="12783" max="12783" width="2.125" style="1" customWidth="1"/>
    <col min="12784" max="12784" width="7.75" style="1" customWidth="1"/>
    <col min="12785" max="12785" width="13.25" style="1" customWidth="1"/>
    <col min="12786" max="12806" width="4.625" style="1" customWidth="1"/>
    <col min="12807" max="12807" width="9.125" style="1"/>
    <col min="12808" max="12808" width="3" style="1" customWidth="1"/>
    <col min="12809" max="13038" width="9.125" style="1"/>
    <col min="13039" max="13039" width="2.125" style="1" customWidth="1"/>
    <col min="13040" max="13040" width="7.75" style="1" customWidth="1"/>
    <col min="13041" max="13041" width="13.25" style="1" customWidth="1"/>
    <col min="13042" max="13062" width="4.625" style="1" customWidth="1"/>
    <col min="13063" max="13063" width="9.125" style="1"/>
    <col min="13064" max="13064" width="3" style="1" customWidth="1"/>
    <col min="13065" max="13294" width="9.125" style="1"/>
    <col min="13295" max="13295" width="2.125" style="1" customWidth="1"/>
    <col min="13296" max="13296" width="7.75" style="1" customWidth="1"/>
    <col min="13297" max="13297" width="13.25" style="1" customWidth="1"/>
    <col min="13298" max="13318" width="4.625" style="1" customWidth="1"/>
    <col min="13319" max="13319" width="9.125" style="1"/>
    <col min="13320" max="13320" width="3" style="1" customWidth="1"/>
    <col min="13321" max="13550" width="9.125" style="1"/>
    <col min="13551" max="13551" width="2.125" style="1" customWidth="1"/>
    <col min="13552" max="13552" width="7.75" style="1" customWidth="1"/>
    <col min="13553" max="13553" width="13.25" style="1" customWidth="1"/>
    <col min="13554" max="13574" width="4.625" style="1" customWidth="1"/>
    <col min="13575" max="13575" width="9.125" style="1"/>
    <col min="13576" max="13576" width="3" style="1" customWidth="1"/>
    <col min="13577" max="13806" width="9.125" style="1"/>
    <col min="13807" max="13807" width="2.125" style="1" customWidth="1"/>
    <col min="13808" max="13808" width="7.75" style="1" customWidth="1"/>
    <col min="13809" max="13809" width="13.25" style="1" customWidth="1"/>
    <col min="13810" max="13830" width="4.625" style="1" customWidth="1"/>
    <col min="13831" max="13831" width="9.125" style="1"/>
    <col min="13832" max="13832" width="3" style="1" customWidth="1"/>
    <col min="13833" max="14062" width="9.125" style="1"/>
    <col min="14063" max="14063" width="2.125" style="1" customWidth="1"/>
    <col min="14064" max="14064" width="7.75" style="1" customWidth="1"/>
    <col min="14065" max="14065" width="13.25" style="1" customWidth="1"/>
    <col min="14066" max="14086" width="4.625" style="1" customWidth="1"/>
    <col min="14087" max="14087" width="9.125" style="1"/>
    <col min="14088" max="14088" width="3" style="1" customWidth="1"/>
    <col min="14089" max="14318" width="9.125" style="1"/>
    <col min="14319" max="14319" width="2.125" style="1" customWidth="1"/>
    <col min="14320" max="14320" width="7.75" style="1" customWidth="1"/>
    <col min="14321" max="14321" width="13.25" style="1" customWidth="1"/>
    <col min="14322" max="14342" width="4.625" style="1" customWidth="1"/>
    <col min="14343" max="14343" width="9.125" style="1"/>
    <col min="14344" max="14344" width="3" style="1" customWidth="1"/>
    <col min="14345" max="14574" width="9.125" style="1"/>
    <col min="14575" max="14575" width="2.125" style="1" customWidth="1"/>
    <col min="14576" max="14576" width="7.75" style="1" customWidth="1"/>
    <col min="14577" max="14577" width="13.25" style="1" customWidth="1"/>
    <col min="14578" max="14598" width="4.625" style="1" customWidth="1"/>
    <col min="14599" max="14599" width="9.125" style="1"/>
    <col min="14600" max="14600" width="3" style="1" customWidth="1"/>
    <col min="14601" max="14830" width="9.125" style="1"/>
    <col min="14831" max="14831" width="2.125" style="1" customWidth="1"/>
    <col min="14832" max="14832" width="7.75" style="1" customWidth="1"/>
    <col min="14833" max="14833" width="13.25" style="1" customWidth="1"/>
    <col min="14834" max="14854" width="4.625" style="1" customWidth="1"/>
    <col min="14855" max="14855" width="9.125" style="1"/>
    <col min="14856" max="14856" width="3" style="1" customWidth="1"/>
    <col min="14857" max="15086" width="9.125" style="1"/>
    <col min="15087" max="15087" width="2.125" style="1" customWidth="1"/>
    <col min="15088" max="15088" width="7.75" style="1" customWidth="1"/>
    <col min="15089" max="15089" width="13.25" style="1" customWidth="1"/>
    <col min="15090" max="15110" width="4.625" style="1" customWidth="1"/>
    <col min="15111" max="15111" width="9.125" style="1"/>
    <col min="15112" max="15112" width="3" style="1" customWidth="1"/>
    <col min="15113" max="15342" width="9.125" style="1"/>
    <col min="15343" max="15343" width="2.125" style="1" customWidth="1"/>
    <col min="15344" max="15344" width="7.75" style="1" customWidth="1"/>
    <col min="15345" max="15345" width="13.25" style="1" customWidth="1"/>
    <col min="15346" max="15366" width="4.625" style="1" customWidth="1"/>
    <col min="15367" max="15367" width="9.125" style="1"/>
    <col min="15368" max="15368" width="3" style="1" customWidth="1"/>
    <col min="15369" max="15598" width="9.125" style="1"/>
    <col min="15599" max="15599" width="2.125" style="1" customWidth="1"/>
    <col min="15600" max="15600" width="7.75" style="1" customWidth="1"/>
    <col min="15601" max="15601" width="13.25" style="1" customWidth="1"/>
    <col min="15602" max="15622" width="4.625" style="1" customWidth="1"/>
    <col min="15623" max="15623" width="9.125" style="1"/>
    <col min="15624" max="15624" width="3" style="1" customWidth="1"/>
    <col min="15625" max="15854" width="9.125" style="1"/>
    <col min="15855" max="15855" width="2.125" style="1" customWidth="1"/>
    <col min="15856" max="15856" width="7.75" style="1" customWidth="1"/>
    <col min="15857" max="15857" width="13.25" style="1" customWidth="1"/>
    <col min="15858" max="15878" width="4.625" style="1" customWidth="1"/>
    <col min="15879" max="15879" width="9.125" style="1"/>
    <col min="15880" max="15880" width="3" style="1" customWidth="1"/>
    <col min="15881" max="16110" width="9.125" style="1"/>
    <col min="16111" max="16111" width="2.125" style="1" customWidth="1"/>
    <col min="16112" max="16112" width="7.75" style="1" customWidth="1"/>
    <col min="16113" max="16113" width="13.25" style="1" customWidth="1"/>
    <col min="16114" max="16134" width="4.625" style="1" customWidth="1"/>
    <col min="16135" max="16135" width="9.125" style="1"/>
    <col min="16136" max="16136" width="3" style="1" customWidth="1"/>
    <col min="16137" max="16384" width="9.125" style="1"/>
  </cols>
  <sheetData>
    <row r="1" spans="1:11" ht="27.75" customHeight="1">
      <c r="A1" s="819" t="s">
        <v>109</v>
      </c>
      <c r="B1" s="820"/>
      <c r="C1" s="820"/>
      <c r="D1" s="820"/>
      <c r="E1" s="820"/>
      <c r="F1" s="820"/>
      <c r="G1" s="820"/>
      <c r="H1" s="820"/>
      <c r="I1" s="820"/>
      <c r="J1" s="820"/>
      <c r="K1" s="55">
        <v>2.7777777777777801E-2</v>
      </c>
    </row>
    <row r="2" spans="1:11" ht="21" customHeight="1" thickBot="1">
      <c r="A2" s="61" t="s">
        <v>90</v>
      </c>
      <c r="B2" s="821" t="s">
        <v>108</v>
      </c>
      <c r="C2" s="821"/>
      <c r="D2" s="821"/>
      <c r="E2" s="7"/>
      <c r="F2" s="8"/>
      <c r="G2" s="8"/>
      <c r="H2" s="8"/>
      <c r="I2" s="8"/>
      <c r="J2" s="51"/>
    </row>
    <row r="3" spans="1:11" ht="21.75" customHeight="1">
      <c r="A3" s="9" t="s">
        <v>102</v>
      </c>
      <c r="B3" s="10" t="s">
        <v>1</v>
      </c>
      <c r="C3" s="11" t="s">
        <v>2</v>
      </c>
      <c r="D3" s="11" t="s">
        <v>3</v>
      </c>
      <c r="E3" s="816" t="s">
        <v>4</v>
      </c>
      <c r="F3" s="817"/>
      <c r="G3" s="817"/>
      <c r="H3" s="817"/>
      <c r="I3" s="818"/>
      <c r="J3" s="52" t="s">
        <v>5</v>
      </c>
    </row>
    <row r="4" spans="1:11" ht="21.75" customHeight="1">
      <c r="A4" s="12">
        <v>45921</v>
      </c>
      <c r="B4" s="13">
        <v>1</v>
      </c>
      <c r="C4" s="14">
        <v>0.375</v>
      </c>
      <c r="D4" s="15" t="s">
        <v>207</v>
      </c>
      <c r="E4" s="16" t="s">
        <v>122</v>
      </c>
      <c r="F4" s="35">
        <v>1</v>
      </c>
      <c r="G4" s="62"/>
      <c r="H4" s="63">
        <v>8</v>
      </c>
      <c r="I4" s="53" t="s">
        <v>134</v>
      </c>
      <c r="J4" s="54">
        <v>2</v>
      </c>
    </row>
    <row r="5" spans="1:11" ht="21.75" customHeight="1">
      <c r="A5" s="20" t="str">
        <f>"（"&amp;TEXT(A4,"aaa")&amp;"）"</f>
        <v>（日）</v>
      </c>
      <c r="B5" s="13">
        <v>2</v>
      </c>
      <c r="C5" s="21">
        <v>0.40972222222222227</v>
      </c>
      <c r="D5" s="15" t="s">
        <v>150</v>
      </c>
      <c r="E5" s="22" t="s">
        <v>125</v>
      </c>
      <c r="F5" s="35">
        <v>1</v>
      </c>
      <c r="G5" s="62"/>
      <c r="H5" s="63">
        <v>1</v>
      </c>
      <c r="I5" s="56" t="s">
        <v>132</v>
      </c>
      <c r="J5" s="54">
        <v>1</v>
      </c>
    </row>
    <row r="6" spans="1:11" ht="21.75" customHeight="1">
      <c r="A6" s="23" t="s">
        <v>103</v>
      </c>
      <c r="B6" s="13">
        <v>3</v>
      </c>
      <c r="C6" s="21"/>
      <c r="D6" s="15"/>
      <c r="E6" s="22"/>
      <c r="F6" s="35"/>
      <c r="G6" s="62"/>
      <c r="H6" s="63"/>
      <c r="I6" s="56"/>
      <c r="J6" s="54"/>
    </row>
    <row r="7" spans="1:11" ht="21.75" customHeight="1">
      <c r="A7" s="24" t="s">
        <v>123</v>
      </c>
      <c r="B7" s="13">
        <v>4</v>
      </c>
      <c r="C7" s="21">
        <v>0.47916666666666669</v>
      </c>
      <c r="D7" s="15" t="s">
        <v>150</v>
      </c>
      <c r="E7" s="22" t="s">
        <v>134</v>
      </c>
      <c r="F7" s="35">
        <v>1</v>
      </c>
      <c r="G7" s="62"/>
      <c r="H7" s="63">
        <v>2</v>
      </c>
      <c r="I7" s="56" t="s">
        <v>132</v>
      </c>
      <c r="J7" s="54">
        <v>5</v>
      </c>
    </row>
    <row r="8" spans="1:11" ht="21.75" customHeight="1">
      <c r="A8" s="25" t="s">
        <v>21</v>
      </c>
      <c r="B8" s="13">
        <v>5</v>
      </c>
      <c r="C8" s="21">
        <v>0.51388888888888895</v>
      </c>
      <c r="D8" s="15" t="s">
        <v>150</v>
      </c>
      <c r="E8" s="22" t="s">
        <v>125</v>
      </c>
      <c r="F8" s="35">
        <v>4</v>
      </c>
      <c r="G8" s="62"/>
      <c r="H8" s="63">
        <v>0</v>
      </c>
      <c r="I8" s="56" t="s">
        <v>122</v>
      </c>
      <c r="J8" s="54">
        <v>4</v>
      </c>
    </row>
    <row r="9" spans="1:11" ht="21.75" customHeight="1">
      <c r="A9" s="376" t="s">
        <v>147</v>
      </c>
      <c r="B9" s="27">
        <v>6</v>
      </c>
      <c r="C9" s="21"/>
      <c r="D9" s="15"/>
      <c r="E9" s="22"/>
      <c r="F9" s="35"/>
      <c r="G9" s="62"/>
      <c r="H9" s="63"/>
      <c r="I9" s="56"/>
      <c r="J9" s="54"/>
    </row>
    <row r="10" spans="1:11" ht="21.75" customHeight="1">
      <c r="A10" s="377" t="s">
        <v>132</v>
      </c>
      <c r="B10" s="27">
        <v>7</v>
      </c>
      <c r="C10" s="21">
        <v>0.54861111111111105</v>
      </c>
      <c r="D10" s="15" t="s">
        <v>207</v>
      </c>
      <c r="E10" s="22" t="s">
        <v>189</v>
      </c>
      <c r="F10" s="35">
        <v>0</v>
      </c>
      <c r="G10" s="62"/>
      <c r="H10" s="63">
        <v>4</v>
      </c>
      <c r="I10" s="56" t="s">
        <v>130</v>
      </c>
      <c r="J10" s="54">
        <v>8</v>
      </c>
    </row>
    <row r="11" spans="1:11" ht="21.75" customHeight="1">
      <c r="A11" s="377" t="s">
        <v>209</v>
      </c>
      <c r="B11" s="27">
        <v>8</v>
      </c>
      <c r="C11" s="21">
        <v>0.58333333333333337</v>
      </c>
      <c r="D11" s="15" t="s">
        <v>208</v>
      </c>
      <c r="E11" s="22" t="s">
        <v>119</v>
      </c>
      <c r="F11" s="35">
        <v>1</v>
      </c>
      <c r="G11" s="62"/>
      <c r="H11" s="63">
        <v>2</v>
      </c>
      <c r="I11" s="56" t="s">
        <v>124</v>
      </c>
      <c r="J11" s="54">
        <v>7</v>
      </c>
    </row>
    <row r="12" spans="1:11" ht="21.75" customHeight="1">
      <c r="A12" s="377" t="s">
        <v>126</v>
      </c>
      <c r="B12" s="27">
        <v>9</v>
      </c>
      <c r="C12" s="21">
        <v>0.64583333333333337</v>
      </c>
      <c r="D12" s="15" t="s">
        <v>208</v>
      </c>
      <c r="E12" s="30" t="s">
        <v>189</v>
      </c>
      <c r="F12" s="35">
        <v>1</v>
      </c>
      <c r="G12" s="62"/>
      <c r="H12" s="63">
        <v>6</v>
      </c>
      <c r="I12" s="56" t="s">
        <v>124</v>
      </c>
      <c r="J12" s="54">
        <v>10</v>
      </c>
    </row>
    <row r="13" spans="1:11" ht="21.75" customHeight="1" thickBot="1">
      <c r="A13" s="378"/>
      <c r="B13" s="27">
        <v>10</v>
      </c>
      <c r="C13" s="21">
        <v>0.68055555555555547</v>
      </c>
      <c r="D13" s="15" t="s">
        <v>208</v>
      </c>
      <c r="E13" s="22" t="s">
        <v>119</v>
      </c>
      <c r="F13" s="35">
        <v>4</v>
      </c>
      <c r="G13" s="62" t="s">
        <v>98</v>
      </c>
      <c r="H13" s="63">
        <v>0</v>
      </c>
      <c r="I13" s="56" t="s">
        <v>130</v>
      </c>
      <c r="J13" s="54">
        <v>9</v>
      </c>
    </row>
    <row r="14" spans="1:11" ht="21.75" customHeight="1">
      <c r="A14" s="29" t="s">
        <v>104</v>
      </c>
      <c r="B14" s="27">
        <v>11</v>
      </c>
      <c r="C14" s="21"/>
      <c r="D14" s="15"/>
      <c r="E14" s="22"/>
      <c r="F14" s="35"/>
      <c r="G14" s="62" t="s">
        <v>98</v>
      </c>
      <c r="H14" s="63"/>
      <c r="I14" s="56"/>
      <c r="J14" s="54"/>
    </row>
    <row r="15" spans="1:11" ht="21.75" customHeight="1">
      <c r="A15" s="26" t="s">
        <v>128</v>
      </c>
      <c r="B15" s="27">
        <v>12</v>
      </c>
      <c r="C15" s="21"/>
      <c r="D15" s="33"/>
      <c r="E15" s="22"/>
      <c r="F15" s="35"/>
      <c r="G15" s="62" t="s">
        <v>98</v>
      </c>
      <c r="H15" s="63"/>
      <c r="I15" s="30"/>
      <c r="J15" s="54"/>
    </row>
    <row r="16" spans="1:11" ht="21" customHeight="1" thickBot="1">
      <c r="A16" s="32"/>
      <c r="B16" s="27"/>
      <c r="C16" s="21"/>
      <c r="D16" s="33"/>
      <c r="E16" s="34"/>
      <c r="F16" s="35"/>
      <c r="G16" s="35"/>
      <c r="H16" s="35"/>
      <c r="I16" s="30"/>
      <c r="J16" s="54"/>
    </row>
    <row r="17" spans="1:10" ht="21" customHeight="1" thickBot="1">
      <c r="A17" s="822"/>
      <c r="B17" s="822"/>
      <c r="C17" s="822"/>
      <c r="D17" s="822"/>
      <c r="E17" s="822"/>
      <c r="F17" s="822"/>
      <c r="G17" s="822"/>
      <c r="H17" s="822"/>
      <c r="I17" s="822"/>
      <c r="J17" s="822"/>
    </row>
    <row r="18" spans="1:10" ht="21.75" customHeight="1">
      <c r="A18" s="9" t="s">
        <v>102</v>
      </c>
      <c r="B18" s="10" t="s">
        <v>1</v>
      </c>
      <c r="C18" s="11" t="s">
        <v>2</v>
      </c>
      <c r="D18" s="11" t="s">
        <v>3</v>
      </c>
      <c r="E18" s="816" t="s">
        <v>4</v>
      </c>
      <c r="F18" s="817"/>
      <c r="G18" s="817"/>
      <c r="H18" s="817"/>
      <c r="I18" s="818"/>
      <c r="J18" s="52" t="s">
        <v>5</v>
      </c>
    </row>
    <row r="19" spans="1:10" ht="21.75" customHeight="1">
      <c r="A19" s="12">
        <v>45935</v>
      </c>
      <c r="B19" s="13">
        <v>1</v>
      </c>
      <c r="C19" s="14">
        <v>0.41666666666666669</v>
      </c>
      <c r="D19" s="15" t="s">
        <v>208</v>
      </c>
      <c r="E19" s="16" t="s">
        <v>189</v>
      </c>
      <c r="F19" s="35">
        <v>2</v>
      </c>
      <c r="G19" s="62" t="s">
        <v>98</v>
      </c>
      <c r="H19" s="63">
        <v>0</v>
      </c>
      <c r="I19" s="53" t="s">
        <v>121</v>
      </c>
      <c r="J19" s="54">
        <v>2</v>
      </c>
    </row>
    <row r="20" spans="1:10" ht="21.75" customHeight="1">
      <c r="A20" s="20" t="str">
        <f>"（"&amp;TEXT(A19,"aaa")&amp;"）"</f>
        <v>（日）</v>
      </c>
      <c r="B20" s="13">
        <v>2</v>
      </c>
      <c r="C20" s="21">
        <v>0.44444444444444442</v>
      </c>
      <c r="D20" s="15" t="s">
        <v>221</v>
      </c>
      <c r="E20" s="22" t="s">
        <v>130</v>
      </c>
      <c r="F20" s="35">
        <v>2</v>
      </c>
      <c r="G20" s="62" t="s">
        <v>98</v>
      </c>
      <c r="H20" s="63">
        <v>2</v>
      </c>
      <c r="I20" s="56" t="s">
        <v>124</v>
      </c>
      <c r="J20" s="54">
        <v>1</v>
      </c>
    </row>
    <row r="21" spans="1:10" ht="21.75" customHeight="1">
      <c r="A21" s="23" t="s">
        <v>103</v>
      </c>
      <c r="B21" s="13">
        <v>3</v>
      </c>
      <c r="C21" s="21">
        <v>0.47222222222222227</v>
      </c>
      <c r="D21" s="15" t="s">
        <v>221</v>
      </c>
      <c r="E21" s="22" t="s">
        <v>119</v>
      </c>
      <c r="F21" s="35">
        <v>7</v>
      </c>
      <c r="G21" s="62" t="s">
        <v>98</v>
      </c>
      <c r="H21" s="63">
        <v>0</v>
      </c>
      <c r="I21" s="56" t="s">
        <v>189</v>
      </c>
      <c r="J21" s="54">
        <v>4</v>
      </c>
    </row>
    <row r="22" spans="1:10" ht="21.75" customHeight="1">
      <c r="A22" s="24" t="s">
        <v>123</v>
      </c>
      <c r="B22" s="13">
        <v>4</v>
      </c>
      <c r="C22" s="21">
        <v>0.5</v>
      </c>
      <c r="D22" s="15" t="s">
        <v>221</v>
      </c>
      <c r="E22" s="22" t="s">
        <v>130</v>
      </c>
      <c r="F22" s="35">
        <v>1</v>
      </c>
      <c r="G22" s="62" t="s">
        <v>98</v>
      </c>
      <c r="H22" s="63">
        <v>0</v>
      </c>
      <c r="I22" s="56" t="s">
        <v>121</v>
      </c>
      <c r="J22" s="54">
        <v>3</v>
      </c>
    </row>
    <row r="23" spans="1:10" ht="21.75" customHeight="1">
      <c r="A23" s="25" t="s">
        <v>21</v>
      </c>
      <c r="B23" s="13">
        <v>5</v>
      </c>
      <c r="C23" s="21">
        <v>0.52777777777777779</v>
      </c>
      <c r="D23" s="15" t="s">
        <v>207</v>
      </c>
      <c r="E23" s="22" t="s">
        <v>134</v>
      </c>
      <c r="F23" s="35">
        <v>1</v>
      </c>
      <c r="G23" s="62" t="s">
        <v>98</v>
      </c>
      <c r="H23" s="63">
        <v>1</v>
      </c>
      <c r="I23" s="56" t="s">
        <v>125</v>
      </c>
      <c r="J23" s="54">
        <v>6</v>
      </c>
    </row>
    <row r="24" spans="1:10" ht="21.75" customHeight="1">
      <c r="A24" s="376" t="s">
        <v>205</v>
      </c>
      <c r="B24" s="27">
        <v>6</v>
      </c>
      <c r="C24" s="21">
        <v>0.55555555555555558</v>
      </c>
      <c r="D24" s="15" t="s">
        <v>207</v>
      </c>
      <c r="E24" s="22" t="s">
        <v>122</v>
      </c>
      <c r="F24" s="35">
        <v>0</v>
      </c>
      <c r="G24" s="62" t="s">
        <v>98</v>
      </c>
      <c r="H24" s="63">
        <v>4</v>
      </c>
      <c r="I24" s="56" t="s">
        <v>132</v>
      </c>
      <c r="J24" s="54">
        <v>5</v>
      </c>
    </row>
    <row r="25" spans="1:10" ht="21.75" customHeight="1">
      <c r="A25" s="377" t="s">
        <v>130</v>
      </c>
      <c r="B25" s="27">
        <v>7</v>
      </c>
      <c r="C25" s="21"/>
      <c r="D25" s="15"/>
      <c r="E25" s="22"/>
      <c r="F25" s="35"/>
      <c r="G25" s="62"/>
      <c r="H25" s="63"/>
      <c r="I25" s="56"/>
      <c r="J25" s="54"/>
    </row>
    <row r="26" spans="1:10" ht="21.75" customHeight="1">
      <c r="A26" s="377" t="s">
        <v>220</v>
      </c>
      <c r="B26" s="27">
        <v>8</v>
      </c>
      <c r="C26" s="21"/>
      <c r="D26" s="15"/>
      <c r="E26" s="22"/>
      <c r="F26" s="35"/>
      <c r="G26" s="62"/>
      <c r="H26" s="63"/>
      <c r="I26" s="56"/>
      <c r="J26" s="54"/>
    </row>
    <row r="27" spans="1:10" ht="21.75" customHeight="1">
      <c r="A27" s="377" t="s">
        <v>122</v>
      </c>
      <c r="B27" s="27">
        <v>9</v>
      </c>
      <c r="C27" s="21"/>
      <c r="D27" s="15"/>
      <c r="E27" s="30"/>
      <c r="F27" s="35"/>
      <c r="G27" s="62"/>
      <c r="H27" s="63"/>
      <c r="I27" s="56"/>
      <c r="J27" s="54"/>
    </row>
    <row r="28" spans="1:10" ht="21.75" customHeight="1" thickBot="1">
      <c r="A28" s="378"/>
      <c r="B28" s="27">
        <v>10</v>
      </c>
      <c r="C28" s="21"/>
      <c r="D28" s="15"/>
      <c r="E28" s="22"/>
      <c r="F28" s="35"/>
      <c r="G28" s="62" t="s">
        <v>98</v>
      </c>
      <c r="H28" s="63"/>
      <c r="I28" s="56"/>
      <c r="J28" s="54"/>
    </row>
    <row r="29" spans="1:10" ht="21.75" customHeight="1">
      <c r="A29" s="29" t="s">
        <v>104</v>
      </c>
      <c r="B29" s="27">
        <v>11</v>
      </c>
      <c r="C29" s="21"/>
      <c r="D29" s="15"/>
      <c r="E29" s="22"/>
      <c r="F29" s="35"/>
      <c r="G29" s="62" t="s">
        <v>98</v>
      </c>
      <c r="H29" s="63"/>
      <c r="I29" s="56"/>
      <c r="J29" s="54"/>
    </row>
    <row r="30" spans="1:10" ht="21.75" customHeight="1">
      <c r="A30" s="26" t="s">
        <v>128</v>
      </c>
      <c r="B30" s="27">
        <v>12</v>
      </c>
      <c r="C30" s="21"/>
      <c r="D30" s="33"/>
      <c r="E30" s="22"/>
      <c r="F30" s="35"/>
      <c r="G30" s="62" t="s">
        <v>98</v>
      </c>
      <c r="H30" s="63"/>
      <c r="I30" s="30"/>
      <c r="J30" s="54"/>
    </row>
    <row r="31" spans="1:10" ht="21" customHeight="1" thickBot="1">
      <c r="A31" s="32"/>
      <c r="B31" s="38"/>
      <c r="C31" s="39"/>
      <c r="D31" s="316"/>
      <c r="E31" s="34"/>
      <c r="F31" s="50"/>
      <c r="G31" s="50"/>
      <c r="H31" s="50"/>
      <c r="I31" s="59"/>
      <c r="J31" s="60"/>
    </row>
    <row r="32" spans="1:10" ht="21" hidden="1" customHeight="1">
      <c r="A32" s="31"/>
      <c r="B32" s="27">
        <v>14</v>
      </c>
      <c r="C32" s="21"/>
      <c r="D32" s="33"/>
      <c r="E32" s="22"/>
      <c r="F32" s="35"/>
      <c r="G32" s="62"/>
      <c r="H32" s="63"/>
      <c r="I32" s="56"/>
      <c r="J32" s="54"/>
    </row>
    <row r="33" spans="1:10" ht="21" hidden="1" customHeight="1">
      <c r="A33" s="31"/>
      <c r="B33" s="27">
        <v>15</v>
      </c>
      <c r="C33" s="21"/>
      <c r="D33" s="33"/>
      <c r="E33" s="22"/>
      <c r="F33" s="35"/>
      <c r="G33" s="62"/>
      <c r="H33" s="63"/>
      <c r="I33" s="56"/>
      <c r="J33" s="54"/>
    </row>
    <row r="34" spans="1:10" ht="21" customHeight="1" thickBot="1">
      <c r="A34" s="457"/>
      <c r="B34" s="458"/>
      <c r="C34" s="241"/>
      <c r="D34" s="459"/>
      <c r="E34" s="59"/>
      <c r="F34" s="50"/>
      <c r="G34" s="418"/>
      <c r="H34" s="419"/>
      <c r="I34" s="59"/>
      <c r="J34" s="460"/>
    </row>
    <row r="35" spans="1:10" ht="18" customHeight="1" thickBot="1"/>
    <row r="36" spans="1:10" ht="21.75" customHeight="1">
      <c r="A36" s="9" t="s">
        <v>102</v>
      </c>
      <c r="B36" s="10" t="s">
        <v>1</v>
      </c>
      <c r="C36" s="11" t="s">
        <v>2</v>
      </c>
      <c r="D36" s="11" t="s">
        <v>3</v>
      </c>
      <c r="E36" s="816" t="s">
        <v>4</v>
      </c>
      <c r="F36" s="817"/>
      <c r="G36" s="817"/>
      <c r="H36" s="817"/>
      <c r="I36" s="818"/>
      <c r="J36" s="52" t="s">
        <v>5</v>
      </c>
    </row>
    <row r="37" spans="1:10" ht="21.75" customHeight="1">
      <c r="A37" s="12">
        <v>45963</v>
      </c>
      <c r="B37" s="13">
        <v>1</v>
      </c>
      <c r="C37" s="14">
        <v>0.41666666666666669</v>
      </c>
      <c r="D37" s="15">
        <v>5</v>
      </c>
      <c r="E37" s="16" t="s">
        <v>135</v>
      </c>
      <c r="F37" s="35">
        <v>3</v>
      </c>
      <c r="G37" s="62"/>
      <c r="H37" s="63">
        <v>0</v>
      </c>
      <c r="I37" s="53" t="s">
        <v>134</v>
      </c>
      <c r="J37" s="54">
        <v>2</v>
      </c>
    </row>
    <row r="38" spans="1:10" ht="21.75" customHeight="1">
      <c r="A38" s="20" t="str">
        <f>"（"&amp;TEXT(A37,"aaa")&amp;"）"</f>
        <v>（日）</v>
      </c>
      <c r="B38" s="13">
        <v>2</v>
      </c>
      <c r="C38" s="21">
        <v>0.44444444444444442</v>
      </c>
      <c r="D38" s="15">
        <v>5</v>
      </c>
      <c r="E38" s="22" t="s">
        <v>120</v>
      </c>
      <c r="F38" s="35">
        <v>1</v>
      </c>
      <c r="G38" s="62"/>
      <c r="H38" s="63">
        <v>0</v>
      </c>
      <c r="I38" s="56" t="s">
        <v>119</v>
      </c>
      <c r="J38" s="54">
        <v>1</v>
      </c>
    </row>
    <row r="39" spans="1:10" ht="21.75" customHeight="1">
      <c r="A39" s="23" t="s">
        <v>103</v>
      </c>
      <c r="B39" s="13">
        <v>3</v>
      </c>
      <c r="C39" s="21">
        <v>0.47222222222222227</v>
      </c>
      <c r="D39" s="15">
        <v>5</v>
      </c>
      <c r="E39" s="22" t="s">
        <v>121</v>
      </c>
      <c r="F39" s="35">
        <v>0</v>
      </c>
      <c r="G39" s="62"/>
      <c r="H39" s="63">
        <v>2</v>
      </c>
      <c r="I39" s="56" t="s">
        <v>124</v>
      </c>
      <c r="J39" s="54">
        <v>4</v>
      </c>
    </row>
    <row r="40" spans="1:10" ht="21.75" customHeight="1">
      <c r="A40" s="24" t="s">
        <v>123</v>
      </c>
      <c r="B40" s="13">
        <v>4</v>
      </c>
      <c r="C40" s="21">
        <v>0.5</v>
      </c>
      <c r="D40" s="15">
        <v>5</v>
      </c>
      <c r="E40" s="22" t="s">
        <v>135</v>
      </c>
      <c r="F40" s="35">
        <v>0</v>
      </c>
      <c r="G40" s="62"/>
      <c r="H40" s="63">
        <v>1</v>
      </c>
      <c r="I40" s="56" t="s">
        <v>125</v>
      </c>
      <c r="J40" s="54">
        <v>3</v>
      </c>
    </row>
    <row r="41" spans="1:10" ht="21.75" customHeight="1">
      <c r="A41" s="25" t="s">
        <v>21</v>
      </c>
      <c r="B41" s="13">
        <v>5</v>
      </c>
      <c r="C41" s="21">
        <v>0.52777777777777779</v>
      </c>
      <c r="D41" s="15">
        <v>5</v>
      </c>
      <c r="E41" s="22" t="s">
        <v>120</v>
      </c>
      <c r="F41" s="35">
        <v>4</v>
      </c>
      <c r="G41" s="62"/>
      <c r="H41" s="63">
        <v>0</v>
      </c>
      <c r="I41" s="56" t="s">
        <v>124</v>
      </c>
      <c r="J41" s="54">
        <v>7</v>
      </c>
    </row>
    <row r="42" spans="1:10" ht="21.75" customHeight="1">
      <c r="A42" s="376" t="s">
        <v>126</v>
      </c>
      <c r="B42" s="27">
        <v>6</v>
      </c>
      <c r="C42" s="21">
        <v>0.55555555555555558</v>
      </c>
      <c r="D42" s="15">
        <v>5</v>
      </c>
      <c r="E42" s="22" t="s">
        <v>119</v>
      </c>
      <c r="F42" s="35">
        <v>8</v>
      </c>
      <c r="G42" s="62"/>
      <c r="H42" s="63">
        <v>0</v>
      </c>
      <c r="I42" s="56" t="s">
        <v>121</v>
      </c>
      <c r="J42" s="54">
        <v>5</v>
      </c>
    </row>
    <row r="43" spans="1:10" ht="21.75" customHeight="1">
      <c r="A43" s="377" t="s">
        <v>131</v>
      </c>
      <c r="B43" s="27">
        <v>7</v>
      </c>
      <c r="C43" s="21">
        <v>0.60416666666666663</v>
      </c>
      <c r="D43" s="15">
        <v>5</v>
      </c>
      <c r="E43" s="22" t="s">
        <v>120</v>
      </c>
      <c r="F43" s="35">
        <v>4</v>
      </c>
      <c r="G43" s="62"/>
      <c r="H43" s="63">
        <v>0</v>
      </c>
      <c r="I43" s="56" t="s">
        <v>121</v>
      </c>
      <c r="J43" s="54">
        <v>6</v>
      </c>
    </row>
    <row r="44" spans="1:10" ht="21.75" customHeight="1">
      <c r="A44" s="377"/>
      <c r="B44" s="27">
        <v>8</v>
      </c>
      <c r="C44" s="21"/>
      <c r="D44" s="15"/>
      <c r="E44" s="22"/>
      <c r="F44" s="35"/>
      <c r="G44" s="62"/>
      <c r="H44" s="63"/>
      <c r="I44" s="56"/>
      <c r="J44" s="54"/>
    </row>
    <row r="45" spans="1:10" ht="21.75" customHeight="1">
      <c r="A45" s="377"/>
      <c r="B45" s="27">
        <v>9</v>
      </c>
      <c r="C45" s="21"/>
      <c r="D45" s="15"/>
      <c r="E45" s="30"/>
      <c r="F45" s="35"/>
      <c r="G45" s="62"/>
      <c r="H45" s="63"/>
      <c r="I45" s="56"/>
      <c r="J45" s="54"/>
    </row>
    <row r="46" spans="1:10" ht="21.75" customHeight="1" thickBot="1">
      <c r="A46" s="378"/>
      <c r="B46" s="27">
        <v>10</v>
      </c>
      <c r="C46" s="21"/>
      <c r="D46" s="15"/>
      <c r="E46" s="22"/>
      <c r="F46" s="35"/>
      <c r="G46" s="62" t="s">
        <v>98</v>
      </c>
      <c r="H46" s="63"/>
      <c r="I46" s="56"/>
      <c r="J46" s="54"/>
    </row>
    <row r="47" spans="1:10" ht="21.75" customHeight="1">
      <c r="A47" s="29" t="s">
        <v>104</v>
      </c>
      <c r="B47" s="27">
        <v>11</v>
      </c>
      <c r="C47" s="21"/>
      <c r="D47" s="15"/>
      <c r="E47" s="22"/>
      <c r="F47" s="35"/>
      <c r="G47" s="62" t="s">
        <v>98</v>
      </c>
      <c r="H47" s="63"/>
      <c r="I47" s="56"/>
      <c r="J47" s="54"/>
    </row>
    <row r="48" spans="1:10" ht="21.75" customHeight="1">
      <c r="A48" s="26" t="s">
        <v>128</v>
      </c>
      <c r="B48" s="27">
        <v>12</v>
      </c>
      <c r="C48" s="21"/>
      <c r="D48" s="33"/>
      <c r="E48" s="22"/>
      <c r="F48" s="35"/>
      <c r="G48" s="62" t="s">
        <v>98</v>
      </c>
      <c r="H48" s="63"/>
      <c r="I48" s="30"/>
      <c r="J48" s="54"/>
    </row>
    <row r="49" spans="1:11" ht="21" customHeight="1" thickBot="1">
      <c r="A49" s="32"/>
      <c r="B49" s="38"/>
      <c r="C49" s="39"/>
      <c r="D49" s="316"/>
      <c r="E49" s="34"/>
      <c r="F49" s="50"/>
      <c r="G49" s="50"/>
      <c r="H49" s="50"/>
      <c r="I49" s="59"/>
      <c r="J49" s="60"/>
      <c r="K49" s="461"/>
    </row>
    <row r="50" spans="1:11" ht="21" customHeight="1" thickBot="1"/>
    <row r="51" spans="1:11" ht="21" customHeight="1">
      <c r="A51" s="9" t="s">
        <v>102</v>
      </c>
      <c r="B51" s="10" t="s">
        <v>1</v>
      </c>
      <c r="C51" s="547" t="s">
        <v>2</v>
      </c>
      <c r="D51" s="547" t="s">
        <v>3</v>
      </c>
      <c r="E51" s="816" t="s">
        <v>4</v>
      </c>
      <c r="F51" s="817"/>
      <c r="G51" s="817"/>
      <c r="H51" s="817"/>
      <c r="I51" s="818"/>
      <c r="J51" s="52" t="s">
        <v>5</v>
      </c>
    </row>
    <row r="52" spans="1:11" ht="21" customHeight="1">
      <c r="A52" s="12">
        <v>45977</v>
      </c>
      <c r="B52" s="13">
        <v>1</v>
      </c>
      <c r="C52" s="14">
        <v>0.39583333333333331</v>
      </c>
      <c r="D52" s="15" t="s">
        <v>251</v>
      </c>
      <c r="E52" s="16" t="s">
        <v>135</v>
      </c>
      <c r="F52" s="35">
        <v>2</v>
      </c>
      <c r="G52" s="62"/>
      <c r="H52" s="63">
        <v>0</v>
      </c>
      <c r="I52" s="53" t="s">
        <v>132</v>
      </c>
      <c r="J52" s="54">
        <v>2</v>
      </c>
    </row>
    <row r="53" spans="1:11" ht="21" customHeight="1">
      <c r="A53" s="20" t="str">
        <f>"（"&amp;TEXT(A52,"aaa")&amp;"）"</f>
        <v>（日）</v>
      </c>
      <c r="B53" s="13">
        <v>2</v>
      </c>
      <c r="C53" s="21">
        <v>0.44444444444444442</v>
      </c>
      <c r="D53" s="15" t="s">
        <v>251</v>
      </c>
      <c r="E53" s="22" t="s">
        <v>135</v>
      </c>
      <c r="F53" s="35">
        <v>11</v>
      </c>
      <c r="G53" s="62"/>
      <c r="H53" s="63">
        <v>0</v>
      </c>
      <c r="I53" s="56" t="s">
        <v>122</v>
      </c>
      <c r="J53" s="54">
        <v>1</v>
      </c>
    </row>
    <row r="54" spans="1:11" ht="21" customHeight="1">
      <c r="A54" s="23" t="s">
        <v>103</v>
      </c>
      <c r="B54" s="13">
        <v>3</v>
      </c>
      <c r="C54" s="21"/>
      <c r="D54" s="15"/>
      <c r="E54" s="22"/>
      <c r="F54" s="35"/>
      <c r="G54" s="62"/>
      <c r="H54" s="63"/>
      <c r="I54" s="56"/>
      <c r="J54" s="54">
        <v>4</v>
      </c>
    </row>
    <row r="55" spans="1:11" ht="21" customHeight="1">
      <c r="A55" s="24" t="s">
        <v>144</v>
      </c>
      <c r="B55" s="13">
        <v>4</v>
      </c>
      <c r="C55" s="21"/>
      <c r="D55" s="15"/>
      <c r="E55" s="22"/>
      <c r="F55" s="35"/>
      <c r="G55" s="62"/>
      <c r="H55" s="63"/>
      <c r="I55" s="56"/>
      <c r="J55" s="54">
        <v>3</v>
      </c>
    </row>
    <row r="56" spans="1:11" ht="21" customHeight="1">
      <c r="A56" s="25" t="s">
        <v>21</v>
      </c>
      <c r="B56" s="13">
        <v>5</v>
      </c>
      <c r="C56" s="21"/>
      <c r="D56" s="15"/>
      <c r="E56" s="22"/>
      <c r="F56" s="35"/>
      <c r="G56" s="62"/>
      <c r="H56" s="63"/>
      <c r="I56" s="56"/>
      <c r="J56" s="54">
        <v>7</v>
      </c>
    </row>
    <row r="57" spans="1:11" ht="21" customHeight="1">
      <c r="A57" s="376" t="s">
        <v>132</v>
      </c>
      <c r="B57" s="27">
        <v>6</v>
      </c>
      <c r="C57" s="21"/>
      <c r="D57" s="15"/>
      <c r="E57" s="22"/>
      <c r="F57" s="35"/>
      <c r="G57" s="62"/>
      <c r="H57" s="63"/>
      <c r="I57" s="56"/>
      <c r="J57" s="54">
        <v>6</v>
      </c>
    </row>
    <row r="58" spans="1:11" ht="21" customHeight="1">
      <c r="A58" s="377" t="s">
        <v>122</v>
      </c>
      <c r="B58" s="27">
        <v>7</v>
      </c>
      <c r="C58" s="21"/>
      <c r="D58" s="15"/>
      <c r="E58" s="22"/>
      <c r="F58" s="35"/>
      <c r="G58" s="62"/>
      <c r="H58" s="63"/>
      <c r="I58" s="56"/>
      <c r="J58" s="54">
        <v>5</v>
      </c>
    </row>
    <row r="59" spans="1:11" ht="21" customHeight="1" thickBot="1">
      <c r="A59" s="378"/>
      <c r="B59" s="27">
        <v>10</v>
      </c>
      <c r="C59" s="21"/>
      <c r="D59" s="15"/>
      <c r="E59" s="22"/>
      <c r="F59" s="35"/>
      <c r="G59" s="62"/>
      <c r="H59" s="63"/>
      <c r="I59" s="56"/>
      <c r="J59" s="54"/>
    </row>
    <row r="60" spans="1:11" ht="21" customHeight="1">
      <c r="A60" s="29" t="s">
        <v>104</v>
      </c>
      <c r="B60" s="27">
        <v>11</v>
      </c>
      <c r="C60" s="21"/>
      <c r="D60" s="15"/>
      <c r="E60" s="22"/>
      <c r="F60" s="35"/>
      <c r="G60" s="62"/>
      <c r="H60" s="63"/>
      <c r="I60" s="56"/>
      <c r="J60" s="54"/>
    </row>
    <row r="61" spans="1:11" ht="21" customHeight="1">
      <c r="A61" s="26" t="s">
        <v>126</v>
      </c>
      <c r="B61" s="27">
        <v>12</v>
      </c>
      <c r="C61" s="21"/>
      <c r="D61" s="33"/>
      <c r="E61" s="22"/>
      <c r="F61" s="35"/>
      <c r="G61" s="62" t="s">
        <v>98</v>
      </c>
      <c r="H61" s="63"/>
      <c r="I61" s="30"/>
      <c r="J61" s="54"/>
    </row>
    <row r="62" spans="1:11" ht="21" customHeight="1" thickBot="1">
      <c r="A62" s="32"/>
      <c r="B62" s="38"/>
      <c r="C62" s="39"/>
      <c r="D62" s="316"/>
      <c r="E62" s="34"/>
      <c r="F62" s="50"/>
      <c r="G62" s="50"/>
      <c r="H62" s="50"/>
      <c r="I62" s="59"/>
      <c r="J62" s="60"/>
    </row>
    <row r="63" spans="1:11" ht="21" customHeight="1" thickBot="1"/>
    <row r="64" spans="1:11" ht="21.75" customHeight="1">
      <c r="A64" s="9" t="s">
        <v>102</v>
      </c>
      <c r="B64" s="10" t="s">
        <v>1</v>
      </c>
      <c r="C64" s="547" t="s">
        <v>2</v>
      </c>
      <c r="D64" s="547" t="s">
        <v>3</v>
      </c>
      <c r="E64" s="816" t="s">
        <v>4</v>
      </c>
      <c r="F64" s="817"/>
      <c r="G64" s="817"/>
      <c r="H64" s="817"/>
      <c r="I64" s="818"/>
      <c r="J64" s="52" t="s">
        <v>5</v>
      </c>
    </row>
    <row r="65" spans="1:11" ht="21.75" customHeight="1">
      <c r="A65" s="12">
        <v>45991</v>
      </c>
      <c r="B65" s="13">
        <v>1</v>
      </c>
      <c r="C65" s="14">
        <v>0.375</v>
      </c>
      <c r="D65" s="15" t="s">
        <v>252</v>
      </c>
      <c r="E65" s="16" t="s">
        <v>189</v>
      </c>
      <c r="F65" s="35">
        <v>0</v>
      </c>
      <c r="G65" s="62"/>
      <c r="H65" s="63">
        <v>10</v>
      </c>
      <c r="I65" s="53" t="s">
        <v>120</v>
      </c>
      <c r="J65" s="54">
        <v>2</v>
      </c>
    </row>
    <row r="66" spans="1:11" ht="21.75" customHeight="1">
      <c r="A66" s="20" t="str">
        <f>"（"&amp;TEXT(A65,"aaa")&amp;"）"</f>
        <v>（日）</v>
      </c>
      <c r="B66" s="13">
        <v>2</v>
      </c>
      <c r="C66" s="21">
        <v>0.4236111111111111</v>
      </c>
      <c r="D66" s="15" t="s">
        <v>252</v>
      </c>
      <c r="E66" s="22" t="s">
        <v>130</v>
      </c>
      <c r="F66" s="35">
        <v>0</v>
      </c>
      <c r="G66" s="62"/>
      <c r="H66" s="63">
        <v>1</v>
      </c>
      <c r="I66" s="56" t="s">
        <v>120</v>
      </c>
      <c r="J66" s="54">
        <v>1</v>
      </c>
    </row>
    <row r="67" spans="1:11" ht="21.75" customHeight="1">
      <c r="A67" s="23" t="s">
        <v>103</v>
      </c>
      <c r="B67" s="13">
        <v>3</v>
      </c>
      <c r="C67" s="21"/>
      <c r="D67" s="15"/>
      <c r="E67" s="22"/>
      <c r="F67" s="35"/>
      <c r="G67" s="62"/>
      <c r="H67" s="63"/>
      <c r="I67" s="56"/>
      <c r="J67" s="54">
        <v>4</v>
      </c>
    </row>
    <row r="68" spans="1:11" ht="21.75" customHeight="1">
      <c r="A68" s="24" t="s">
        <v>123</v>
      </c>
      <c r="B68" s="13">
        <v>4</v>
      </c>
      <c r="C68" s="21"/>
      <c r="D68" s="15"/>
      <c r="E68" s="22"/>
      <c r="F68" s="35"/>
      <c r="G68" s="62"/>
      <c r="H68" s="63"/>
      <c r="I68" s="56"/>
      <c r="J68" s="54">
        <v>3</v>
      </c>
    </row>
    <row r="69" spans="1:11" ht="21.75" customHeight="1">
      <c r="A69" s="25" t="s">
        <v>21</v>
      </c>
      <c r="B69" s="13">
        <v>5</v>
      </c>
      <c r="C69" s="21"/>
      <c r="D69" s="15"/>
      <c r="E69" s="22"/>
      <c r="F69" s="35"/>
      <c r="G69" s="62"/>
      <c r="H69" s="63"/>
      <c r="I69" s="56"/>
      <c r="J69" s="54">
        <v>7</v>
      </c>
    </row>
    <row r="70" spans="1:11" ht="21.75" customHeight="1">
      <c r="A70" s="376" t="s">
        <v>273</v>
      </c>
      <c r="B70" s="27">
        <v>6</v>
      </c>
      <c r="C70" s="21"/>
      <c r="D70" s="15"/>
      <c r="E70" s="22"/>
      <c r="F70" s="35"/>
      <c r="G70" s="62"/>
      <c r="H70" s="63"/>
      <c r="I70" s="56"/>
      <c r="J70" s="54">
        <v>6</v>
      </c>
    </row>
    <row r="71" spans="1:11" ht="21.75" customHeight="1">
      <c r="A71" s="377"/>
      <c r="B71" s="27">
        <v>7</v>
      </c>
      <c r="C71" s="21"/>
      <c r="D71" s="15"/>
      <c r="E71" s="22"/>
      <c r="F71" s="35"/>
      <c r="G71" s="62"/>
      <c r="H71" s="63"/>
      <c r="I71" s="56"/>
      <c r="J71" s="54">
        <v>5</v>
      </c>
    </row>
    <row r="72" spans="1:11" ht="21.75" customHeight="1">
      <c r="A72" s="377"/>
      <c r="B72" s="27">
        <v>8</v>
      </c>
      <c r="C72" s="21"/>
      <c r="D72" s="15"/>
      <c r="E72" s="22"/>
      <c r="F72" s="35"/>
      <c r="G72" s="62"/>
      <c r="H72" s="63"/>
      <c r="I72" s="56"/>
      <c r="J72" s="54"/>
    </row>
    <row r="73" spans="1:11" ht="21.75" customHeight="1">
      <c r="A73" s="377"/>
      <c r="B73" s="27">
        <v>9</v>
      </c>
      <c r="C73" s="21"/>
      <c r="D73" s="15"/>
      <c r="E73" s="30"/>
      <c r="F73" s="35"/>
      <c r="G73" s="62"/>
      <c r="H73" s="63"/>
      <c r="I73" s="56"/>
      <c r="J73" s="54"/>
    </row>
    <row r="74" spans="1:11" ht="21.75" customHeight="1" thickBot="1">
      <c r="A74" s="378"/>
      <c r="B74" s="27">
        <v>10</v>
      </c>
      <c r="C74" s="21"/>
      <c r="D74" s="15"/>
      <c r="E74" s="22"/>
      <c r="F74" s="35"/>
      <c r="G74" s="62"/>
      <c r="H74" s="63"/>
      <c r="I74" s="56"/>
      <c r="J74" s="54"/>
    </row>
    <row r="75" spans="1:11" ht="21.75" customHeight="1">
      <c r="A75" s="29" t="s">
        <v>104</v>
      </c>
      <c r="B75" s="27">
        <v>11</v>
      </c>
      <c r="C75" s="21"/>
      <c r="D75" s="15"/>
      <c r="E75" s="22"/>
      <c r="F75" s="35"/>
      <c r="G75" s="62"/>
      <c r="H75" s="63"/>
      <c r="I75" s="56"/>
      <c r="J75" s="54"/>
    </row>
    <row r="76" spans="1:11" ht="21.75" customHeight="1">
      <c r="A76" s="26" t="s">
        <v>128</v>
      </c>
      <c r="B76" s="27">
        <v>12</v>
      </c>
      <c r="C76" s="21"/>
      <c r="D76" s="33"/>
      <c r="E76" s="22"/>
      <c r="F76" s="35"/>
      <c r="G76" s="62" t="s">
        <v>98</v>
      </c>
      <c r="H76" s="63"/>
      <c r="I76" s="30"/>
      <c r="J76" s="54"/>
    </row>
    <row r="77" spans="1:11" ht="21" customHeight="1" thickBot="1">
      <c r="A77" s="32"/>
      <c r="B77" s="38"/>
      <c r="C77" s="39"/>
      <c r="D77" s="316"/>
      <c r="E77" s="34"/>
      <c r="F77" s="50"/>
      <c r="G77" s="50"/>
      <c r="H77" s="50"/>
      <c r="I77" s="59"/>
      <c r="J77" s="60"/>
      <c r="K77" s="461"/>
    </row>
    <row r="78" spans="1:11" ht="21" customHeight="1"/>
    <row r="79" spans="1:11" ht="21" customHeight="1"/>
    <row r="80" spans="1:11" ht="18" customHeight="1" thickBot="1">
      <c r="A80" s="4" t="s">
        <v>105</v>
      </c>
      <c r="B80" s="5"/>
      <c r="C80" s="6"/>
      <c r="D80" s="5"/>
      <c r="E80" s="7"/>
      <c r="F80" s="8"/>
      <c r="G80" s="8"/>
      <c r="H80" s="8"/>
      <c r="I80" s="8"/>
      <c r="J80" s="51"/>
    </row>
    <row r="81" spans="1:10" ht="18" customHeight="1">
      <c r="A81" s="9" t="s">
        <v>102</v>
      </c>
      <c r="B81" s="10" t="s">
        <v>1</v>
      </c>
      <c r="C81" s="11" t="s">
        <v>2</v>
      </c>
      <c r="D81" s="11" t="s">
        <v>3</v>
      </c>
      <c r="E81" s="871" t="s">
        <v>4</v>
      </c>
      <c r="F81" s="872"/>
      <c r="G81" s="872"/>
      <c r="H81" s="872"/>
      <c r="I81" s="873"/>
      <c r="J81" s="52" t="s">
        <v>5</v>
      </c>
    </row>
    <row r="82" spans="1:10" ht="18" customHeight="1">
      <c r="A82" s="12">
        <v>46011</v>
      </c>
      <c r="B82" s="13">
        <v>1</v>
      </c>
      <c r="C82" s="14">
        <v>0.58333333333333337</v>
      </c>
      <c r="D82" s="47">
        <v>42</v>
      </c>
      <c r="E82" s="16" t="s">
        <v>280</v>
      </c>
      <c r="F82" s="17"/>
      <c r="G82" s="18"/>
      <c r="H82" s="19"/>
      <c r="I82" s="53" t="s">
        <v>327</v>
      </c>
      <c r="J82" s="54">
        <v>2</v>
      </c>
    </row>
    <row r="83" spans="1:10" ht="18" customHeight="1">
      <c r="A83" s="20" t="str">
        <f>"（"&amp;TEXT(A82,"aaa")&amp;"）"</f>
        <v>（土）</v>
      </c>
      <c r="B83" s="13">
        <v>2</v>
      </c>
      <c r="C83" s="21">
        <v>0.625</v>
      </c>
      <c r="D83" s="47">
        <v>41</v>
      </c>
      <c r="E83" s="22" t="s">
        <v>324</v>
      </c>
      <c r="F83" s="17"/>
      <c r="G83" s="634"/>
      <c r="H83" s="19"/>
      <c r="I83" s="56" t="s">
        <v>288</v>
      </c>
      <c r="J83" s="54">
        <v>1</v>
      </c>
    </row>
    <row r="84" spans="1:10" ht="18" customHeight="1">
      <c r="A84" s="23" t="s">
        <v>103</v>
      </c>
      <c r="B84" s="13">
        <v>3</v>
      </c>
      <c r="C84" s="21"/>
      <c r="D84" s="47"/>
      <c r="E84" s="22"/>
      <c r="F84" s="17"/>
      <c r="G84" s="18"/>
      <c r="H84" s="19"/>
      <c r="I84" s="56"/>
      <c r="J84" s="54"/>
    </row>
    <row r="85" spans="1:10" ht="18" customHeight="1">
      <c r="A85" s="24" t="s">
        <v>299</v>
      </c>
      <c r="B85" s="13">
        <v>4</v>
      </c>
      <c r="C85" s="21"/>
      <c r="D85" s="47"/>
      <c r="E85" s="22"/>
      <c r="F85" s="17"/>
      <c r="G85" s="18"/>
      <c r="H85" s="19"/>
      <c r="I85" s="56"/>
      <c r="J85" s="54"/>
    </row>
    <row r="86" spans="1:10" ht="18" customHeight="1">
      <c r="A86" s="423" t="s">
        <v>21</v>
      </c>
      <c r="B86" s="430">
        <v>5</v>
      </c>
      <c r="C86" s="21"/>
      <c r="D86" s="431"/>
      <c r="E86" s="22"/>
      <c r="F86" s="17"/>
      <c r="G86" s="18"/>
      <c r="H86" s="19"/>
      <c r="I86" s="56"/>
      <c r="J86" s="432"/>
    </row>
    <row r="87" spans="1:10" ht="18" customHeight="1">
      <c r="A87" s="424" t="s">
        <v>309</v>
      </c>
      <c r="B87" s="433">
        <v>6</v>
      </c>
      <c r="C87" s="21"/>
      <c r="D87" s="47"/>
      <c r="E87" s="22"/>
      <c r="F87" s="17"/>
      <c r="G87" s="18"/>
      <c r="H87" s="19"/>
      <c r="I87" s="56"/>
      <c r="J87" s="432"/>
    </row>
    <row r="88" spans="1:10" ht="18" customHeight="1">
      <c r="A88" s="12"/>
      <c r="B88" s="27"/>
      <c r="C88" s="21"/>
      <c r="D88" s="47"/>
      <c r="E88" s="22"/>
      <c r="F88" s="17"/>
      <c r="G88" s="18"/>
      <c r="H88" s="19"/>
      <c r="I88" s="56"/>
      <c r="J88" s="54"/>
    </row>
    <row r="89" spans="1:10" ht="18" customHeight="1" thickBot="1">
      <c r="A89" s="28"/>
      <c r="B89" s="27"/>
      <c r="C89" s="21"/>
      <c r="D89" s="47"/>
      <c r="E89" s="874"/>
      <c r="F89" s="875"/>
      <c r="G89" s="875"/>
      <c r="H89" s="875"/>
      <c r="I89" s="876"/>
      <c r="J89" s="54"/>
    </row>
    <row r="90" spans="1:10" ht="18" customHeight="1">
      <c r="A90" s="29" t="s">
        <v>104</v>
      </c>
      <c r="B90" s="27"/>
      <c r="C90" s="21"/>
      <c r="D90" s="47"/>
      <c r="E90" s="877"/>
      <c r="F90" s="875"/>
      <c r="G90" s="875"/>
      <c r="H90" s="875"/>
      <c r="I90" s="876"/>
      <c r="J90" s="54"/>
    </row>
    <row r="91" spans="1:10" ht="18" customHeight="1">
      <c r="A91" s="26" t="s">
        <v>128</v>
      </c>
      <c r="B91" s="27"/>
      <c r="C91" s="21"/>
      <c r="D91" s="47"/>
      <c r="E91" s="877"/>
      <c r="F91" s="875"/>
      <c r="G91" s="875"/>
      <c r="H91" s="875"/>
      <c r="I91" s="876"/>
      <c r="J91" s="54"/>
    </row>
    <row r="92" spans="1:10" ht="18" customHeight="1">
      <c r="A92" s="36"/>
      <c r="B92" s="27"/>
      <c r="C92" s="21"/>
      <c r="D92" s="47"/>
      <c r="E92" s="877"/>
      <c r="F92" s="875"/>
      <c r="G92" s="875"/>
      <c r="H92" s="875"/>
      <c r="I92" s="876"/>
      <c r="J92" s="54"/>
    </row>
    <row r="93" spans="1:10" ht="18" customHeight="1" thickBot="1">
      <c r="A93" s="37"/>
      <c r="B93" s="38"/>
      <c r="C93" s="39"/>
      <c r="D93" s="40"/>
      <c r="E93" s="34"/>
      <c r="F93" s="50"/>
      <c r="G93" s="50"/>
      <c r="H93" s="50"/>
      <c r="I93" s="59"/>
      <c r="J93" s="60"/>
    </row>
    <row r="94" spans="1:10" ht="18" customHeight="1" thickBot="1"/>
    <row r="95" spans="1:10" ht="18" customHeight="1">
      <c r="A95" s="9" t="s">
        <v>102</v>
      </c>
      <c r="B95" s="10" t="s">
        <v>1</v>
      </c>
      <c r="C95" s="627" t="s">
        <v>2</v>
      </c>
      <c r="D95" s="627" t="s">
        <v>3</v>
      </c>
      <c r="E95" s="871" t="s">
        <v>4</v>
      </c>
      <c r="F95" s="872"/>
      <c r="G95" s="872"/>
      <c r="H95" s="872"/>
      <c r="I95" s="873"/>
      <c r="J95" s="52" t="s">
        <v>5</v>
      </c>
    </row>
    <row r="96" spans="1:10" ht="18" customHeight="1">
      <c r="A96" s="12">
        <v>46012</v>
      </c>
      <c r="B96" s="13">
        <v>1</v>
      </c>
      <c r="C96" s="14">
        <v>0.375</v>
      </c>
      <c r="D96" s="47">
        <v>43</v>
      </c>
      <c r="E96" s="16" t="s">
        <v>300</v>
      </c>
      <c r="F96" s="17"/>
      <c r="G96" s="634"/>
      <c r="H96" s="19"/>
      <c r="I96" s="53" t="s">
        <v>301</v>
      </c>
      <c r="J96" s="54">
        <v>2</v>
      </c>
    </row>
    <row r="97" spans="1:10" ht="18" customHeight="1">
      <c r="A97" s="20" t="str">
        <f>"（"&amp;TEXT(A96,"aaa")&amp;"）"</f>
        <v>（日）</v>
      </c>
      <c r="B97" s="13">
        <v>2</v>
      </c>
      <c r="C97" s="21">
        <v>0.40972222222222227</v>
      </c>
      <c r="D97" s="47">
        <v>44</v>
      </c>
      <c r="E97" s="22" t="s">
        <v>302</v>
      </c>
      <c r="F97" s="17"/>
      <c r="G97" s="634"/>
      <c r="H97" s="19"/>
      <c r="I97" s="56"/>
      <c r="J97" s="54">
        <v>1</v>
      </c>
    </row>
    <row r="98" spans="1:10" ht="18" customHeight="1">
      <c r="A98" s="23" t="s">
        <v>103</v>
      </c>
      <c r="B98" s="13">
        <v>3</v>
      </c>
      <c r="C98" s="21">
        <v>0.45833333333333331</v>
      </c>
      <c r="D98" s="47">
        <v>45</v>
      </c>
      <c r="E98" s="22" t="s">
        <v>303</v>
      </c>
      <c r="F98" s="17"/>
      <c r="G98" s="634"/>
      <c r="H98" s="19"/>
      <c r="I98" s="56" t="s">
        <v>304</v>
      </c>
      <c r="J98" s="54">
        <v>4</v>
      </c>
    </row>
    <row r="99" spans="1:10" ht="18" customHeight="1">
      <c r="A99" s="24" t="s">
        <v>308</v>
      </c>
      <c r="B99" s="13">
        <v>4</v>
      </c>
      <c r="C99" s="21">
        <v>0.49305555555555558</v>
      </c>
      <c r="D99" s="47">
        <v>46</v>
      </c>
      <c r="E99" s="22"/>
      <c r="F99" s="17"/>
      <c r="G99" s="634"/>
      <c r="H99" s="19"/>
      <c r="I99" s="56"/>
      <c r="J99" s="54">
        <v>3</v>
      </c>
    </row>
    <row r="100" spans="1:10" ht="18" customHeight="1">
      <c r="A100" s="423" t="s">
        <v>21</v>
      </c>
      <c r="B100" s="430">
        <v>5</v>
      </c>
      <c r="C100" s="21"/>
      <c r="D100" s="431"/>
      <c r="E100" s="22"/>
      <c r="F100" s="17"/>
      <c r="G100" s="634"/>
      <c r="H100" s="19"/>
      <c r="I100" s="56"/>
      <c r="J100" s="432"/>
    </row>
    <row r="101" spans="1:10" ht="18" customHeight="1">
      <c r="A101" s="424" t="s">
        <v>310</v>
      </c>
      <c r="B101" s="433">
        <v>6</v>
      </c>
      <c r="C101" s="21"/>
      <c r="D101" s="47"/>
      <c r="E101" s="22"/>
      <c r="F101" s="17"/>
      <c r="G101" s="634"/>
      <c r="H101" s="19"/>
      <c r="I101" s="56"/>
      <c r="J101" s="432"/>
    </row>
    <row r="102" spans="1:10" ht="18" customHeight="1">
      <c r="A102" s="12"/>
      <c r="B102" s="27"/>
      <c r="C102" s="21"/>
      <c r="D102" s="47"/>
      <c r="E102" s="22"/>
      <c r="F102" s="17"/>
      <c r="G102" s="634"/>
      <c r="H102" s="19"/>
      <c r="I102" s="56"/>
      <c r="J102" s="54"/>
    </row>
    <row r="103" spans="1:10" ht="18" customHeight="1" thickBot="1">
      <c r="A103" s="28"/>
      <c r="B103" s="27"/>
      <c r="C103" s="21"/>
      <c r="D103" s="47"/>
      <c r="E103" s="874"/>
      <c r="F103" s="875"/>
      <c r="G103" s="875"/>
      <c r="H103" s="875"/>
      <c r="I103" s="876"/>
      <c r="J103" s="54"/>
    </row>
    <row r="104" spans="1:10" ht="18" customHeight="1">
      <c r="A104" s="29" t="s">
        <v>104</v>
      </c>
      <c r="B104" s="27"/>
      <c r="C104" s="21"/>
      <c r="D104" s="47"/>
      <c r="E104" s="877"/>
      <c r="F104" s="875"/>
      <c r="G104" s="875"/>
      <c r="H104" s="875"/>
      <c r="I104" s="876"/>
      <c r="J104" s="54"/>
    </row>
    <row r="105" spans="1:10" ht="18" customHeight="1">
      <c r="A105" s="26" t="s">
        <v>126</v>
      </c>
      <c r="B105" s="27"/>
      <c r="C105" s="21"/>
      <c r="D105" s="47"/>
      <c r="E105" s="877"/>
      <c r="F105" s="875"/>
      <c r="G105" s="875"/>
      <c r="H105" s="875"/>
      <c r="I105" s="876"/>
      <c r="J105" s="54"/>
    </row>
    <row r="106" spans="1:10" ht="18" customHeight="1">
      <c r="A106" s="36"/>
      <c r="B106" s="27"/>
      <c r="C106" s="21"/>
      <c r="D106" s="47"/>
      <c r="E106" s="877"/>
      <c r="F106" s="875"/>
      <c r="G106" s="875"/>
      <c r="H106" s="875"/>
      <c r="I106" s="876"/>
      <c r="J106" s="54"/>
    </row>
    <row r="107" spans="1:10" ht="18" customHeight="1" thickBot="1">
      <c r="A107" s="37"/>
      <c r="B107" s="38"/>
      <c r="C107" s="39"/>
      <c r="D107" s="40"/>
      <c r="E107" s="34"/>
      <c r="F107" s="50"/>
      <c r="G107" s="50"/>
      <c r="H107" s="50"/>
      <c r="I107" s="59"/>
      <c r="J107" s="60"/>
    </row>
  </sheetData>
  <mergeCells count="12">
    <mergeCell ref="E95:I95"/>
    <mergeCell ref="E103:I106"/>
    <mergeCell ref="E81:I81"/>
    <mergeCell ref="E89:I92"/>
    <mergeCell ref="A1:J1"/>
    <mergeCell ref="B2:D2"/>
    <mergeCell ref="E3:I3"/>
    <mergeCell ref="A17:J17"/>
    <mergeCell ref="E18:I18"/>
    <mergeCell ref="E36:I36"/>
    <mergeCell ref="E64:I64"/>
    <mergeCell ref="E51:I51"/>
  </mergeCells>
  <phoneticPr fontId="36"/>
  <printOptions horizontalCentered="1"/>
  <pageMargins left="0.23622047244094499" right="0.23622047244094499" top="0.74803149606299202" bottom="0.74803149606299202" header="0.31496062992126" footer="0.31496062992126"/>
  <pageSetup paperSize="9" scale="75" firstPageNumber="4294963191" orientation="portrait" useFirstPageNumber="1" r:id="rId1"/>
  <headerFooter alignWithMargins="0"/>
  <rowBreaks count="3" manualBreakCount="3">
    <brk id="33" max="10" man="1"/>
    <brk id="78" max="10" man="1"/>
    <brk id="93" max="1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U47"/>
  <sheetViews>
    <sheetView showGridLines="0" view="pageBreakPreview" zoomScale="85" zoomScaleNormal="85" zoomScaleSheetLayoutView="85" workbookViewId="0">
      <selection activeCell="AM13" sqref="AM13"/>
    </sheetView>
  </sheetViews>
  <sheetFormatPr defaultColWidth="3.625" defaultRowHeight="17.25"/>
  <cols>
    <col min="1" max="3" width="3.375" customWidth="1"/>
    <col min="4" max="4" width="3.25" style="64" customWidth="1"/>
    <col min="5" max="5" width="3.25" customWidth="1"/>
    <col min="6" max="7" width="3.25" style="64" customWidth="1"/>
    <col min="8" max="8" width="3.25" customWidth="1"/>
    <col min="9" max="13" width="3.25" style="64" customWidth="1"/>
    <col min="14" max="14" width="3.25" customWidth="1"/>
    <col min="15" max="16" width="3.25" style="64" customWidth="1"/>
    <col min="17" max="17" width="3.25" customWidth="1"/>
    <col min="18" max="19" width="3.25" style="64" customWidth="1"/>
    <col min="20" max="20" width="3.25" customWidth="1"/>
    <col min="21" max="21" width="3.25" style="64" customWidth="1"/>
    <col min="22" max="22" width="3.25" style="65" customWidth="1"/>
    <col min="23" max="25" width="3.25" customWidth="1"/>
    <col min="26" max="28" width="3.375" customWidth="1"/>
    <col min="29" max="31" width="3.25" customWidth="1"/>
    <col min="32" max="32" width="3.25" style="64" customWidth="1"/>
    <col min="33" max="33" width="3.25" customWidth="1"/>
    <col min="34" max="38" width="3.25" style="64" customWidth="1"/>
    <col min="39" max="39" width="3.25" customWidth="1"/>
    <col min="40" max="41" width="3.25" style="64" customWidth="1"/>
    <col min="42" max="42" width="3.25" customWidth="1"/>
    <col min="43" max="44" width="3.25" style="64" customWidth="1"/>
    <col min="45" max="45" width="3.25" customWidth="1"/>
    <col min="46" max="46" width="3.25" style="64" customWidth="1"/>
    <col min="47" max="47" width="3.25" style="65" customWidth="1"/>
    <col min="48" max="48" width="3.25" customWidth="1"/>
    <col min="49" max="50" width="2.75" customWidth="1"/>
    <col min="51" max="51" width="10.125" customWidth="1"/>
    <col min="52" max="52" width="6.875" customWidth="1"/>
    <col min="53" max="54" width="3.625" customWidth="1"/>
    <col min="55" max="55" width="12.125" customWidth="1"/>
    <col min="56" max="56" width="30.125" customWidth="1"/>
    <col min="58" max="58" width="4" customWidth="1"/>
    <col min="60" max="60" width="13.5" customWidth="1"/>
  </cols>
  <sheetData>
    <row r="1" spans="1:99" ht="27.7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88"/>
      <c r="Q1" s="88"/>
      <c r="R1" s="767" t="s">
        <v>190</v>
      </c>
      <c r="S1" s="767"/>
      <c r="T1" s="767"/>
      <c r="U1" s="767"/>
      <c r="V1" s="767"/>
      <c r="W1" s="767"/>
      <c r="X1" s="767"/>
      <c r="Y1" s="767"/>
      <c r="Z1" s="767"/>
      <c r="AA1" s="767"/>
      <c r="AB1" s="767"/>
      <c r="AC1" s="88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8"/>
      <c r="AX1" s="68"/>
      <c r="AY1" s="68"/>
      <c r="AZ1" s="68"/>
      <c r="BA1" s="68"/>
      <c r="BB1" s="68"/>
      <c r="BC1" s="68"/>
      <c r="BD1" s="68"/>
    </row>
    <row r="2" spans="1:99" ht="12" customHeight="1">
      <c r="A2" s="67"/>
      <c r="B2" s="68"/>
      <c r="C2" s="68"/>
      <c r="D2" s="69"/>
      <c r="E2" s="68"/>
      <c r="F2" s="69"/>
      <c r="G2" s="69"/>
      <c r="H2" s="68"/>
      <c r="I2" s="69"/>
      <c r="J2" s="69"/>
      <c r="K2" s="69"/>
      <c r="L2" s="69"/>
      <c r="M2" s="69"/>
      <c r="N2" s="68"/>
      <c r="O2" s="69"/>
      <c r="P2" s="69"/>
      <c r="Q2" s="68"/>
      <c r="R2" s="69"/>
      <c r="S2" s="69"/>
      <c r="T2" s="68"/>
      <c r="U2" s="69"/>
      <c r="V2" s="113"/>
      <c r="AG2" s="68"/>
      <c r="AH2" s="69"/>
      <c r="AI2" s="69"/>
      <c r="AJ2" s="69"/>
      <c r="AK2" s="69"/>
      <c r="AL2" s="69"/>
      <c r="AM2" s="68"/>
      <c r="AN2" s="69"/>
      <c r="AO2" s="69"/>
      <c r="AP2" s="68"/>
      <c r="AQ2" s="69"/>
      <c r="AR2" s="69"/>
      <c r="AS2" s="68"/>
      <c r="AT2" s="69"/>
      <c r="AU2" s="113"/>
      <c r="AV2" s="68"/>
    </row>
    <row r="3" spans="1:99" ht="36" customHeight="1" thickBot="1">
      <c r="A3" s="70" t="s">
        <v>90</v>
      </c>
      <c r="B3" s="70"/>
      <c r="C3" s="70"/>
      <c r="D3" s="71"/>
      <c r="E3" s="72"/>
      <c r="F3" s="73"/>
      <c r="G3" s="71"/>
      <c r="H3" s="72"/>
      <c r="I3" s="73"/>
      <c r="J3" s="73"/>
      <c r="K3" s="73"/>
      <c r="L3" s="73"/>
      <c r="M3" s="73"/>
      <c r="N3" s="89"/>
      <c r="O3" s="73"/>
      <c r="P3" s="73"/>
      <c r="Q3" s="89"/>
      <c r="R3" s="73"/>
      <c r="S3" s="71"/>
      <c r="T3" s="114"/>
      <c r="U3" s="71"/>
      <c r="V3" s="115"/>
      <c r="W3" s="114"/>
      <c r="X3" s="114"/>
      <c r="Y3" s="114"/>
      <c r="Z3" s="114"/>
      <c r="AA3" s="114"/>
      <c r="AB3" s="114"/>
      <c r="AC3" s="70"/>
      <c r="AD3" s="70"/>
      <c r="AE3" s="70"/>
      <c r="AF3" s="71"/>
      <c r="AG3" s="72"/>
      <c r="AH3" s="152"/>
      <c r="AI3" s="152"/>
      <c r="AJ3" s="152"/>
      <c r="AK3" s="152"/>
      <c r="AL3" s="152"/>
      <c r="AM3" s="70"/>
      <c r="AN3" s="152"/>
      <c r="AO3" s="152"/>
      <c r="AP3" s="70"/>
      <c r="AQ3" s="152"/>
      <c r="AR3" s="152"/>
      <c r="AS3" s="70"/>
      <c r="AT3" s="152"/>
      <c r="AU3" s="115"/>
      <c r="AV3" s="114"/>
      <c r="AW3" s="114"/>
      <c r="AX3" s="114"/>
      <c r="AY3" s="114"/>
      <c r="AZ3" s="114"/>
      <c r="BA3" s="114"/>
      <c r="BB3" s="114"/>
      <c r="BC3" s="114"/>
      <c r="BD3" s="114"/>
    </row>
    <row r="4" spans="1:99" ht="36" customHeight="1" thickBot="1">
      <c r="A4" s="768"/>
      <c r="B4" s="769"/>
      <c r="C4" s="770"/>
      <c r="D4" s="771" t="str">
        <f>A5</f>
        <v>SEISEKIA</v>
      </c>
      <c r="E4" s="772"/>
      <c r="F4" s="772"/>
      <c r="G4" s="772" t="str">
        <f>A6</f>
        <v>SEISEKIB</v>
      </c>
      <c r="H4" s="772"/>
      <c r="I4" s="772"/>
      <c r="J4" s="772" t="str">
        <f>A7</f>
        <v>落合</v>
      </c>
      <c r="K4" s="772"/>
      <c r="L4" s="772"/>
      <c r="M4" s="772" t="str">
        <f>A8</f>
        <v>17多摩</v>
      </c>
      <c r="N4" s="772"/>
      <c r="O4" s="772"/>
      <c r="P4" s="772" t="str">
        <f>A9</f>
        <v>TKスペラーレ</v>
      </c>
      <c r="Q4" s="772"/>
      <c r="R4" s="772"/>
      <c r="S4" s="772" t="str">
        <f>A10</f>
        <v>鶴牧</v>
      </c>
      <c r="T4" s="772"/>
      <c r="U4" s="772"/>
      <c r="V4" s="772" t="str">
        <f>A11</f>
        <v>聖ヶ丘A</v>
      </c>
      <c r="W4" s="772"/>
      <c r="X4" s="772"/>
      <c r="Y4" s="772" t="str">
        <f>A12</f>
        <v>聖ヶ丘B</v>
      </c>
      <c r="Z4" s="772"/>
      <c r="AA4" s="832"/>
      <c r="AB4" s="189" t="s">
        <v>92</v>
      </c>
      <c r="AC4" s="153" t="s">
        <v>93</v>
      </c>
      <c r="AD4" s="153" t="s">
        <v>94</v>
      </c>
      <c r="AE4" s="154" t="s">
        <v>95</v>
      </c>
      <c r="AF4" s="155" t="s">
        <v>96</v>
      </c>
      <c r="AH4"/>
      <c r="AJ4"/>
      <c r="AM4" s="64"/>
      <c r="AU4" s="64"/>
      <c r="AW4" s="64"/>
      <c r="AX4" s="65"/>
      <c r="AY4" s="174"/>
      <c r="AZ4" s="174"/>
      <c r="BA4" s="174"/>
      <c r="BB4" s="174"/>
      <c r="BC4" s="175"/>
      <c r="BD4" s="176"/>
      <c r="BE4" s="176"/>
      <c r="BF4" s="176"/>
      <c r="BG4" s="178"/>
      <c r="BH4" s="176"/>
      <c r="BY4" s="768" t="s">
        <v>97</v>
      </c>
      <c r="BZ4" s="769"/>
      <c r="CA4" s="770"/>
      <c r="CB4" s="895" t="str">
        <f>IF(BY5="","",BY5)</f>
        <v/>
      </c>
      <c r="CC4" s="890"/>
      <c r="CD4" s="891"/>
      <c r="CE4" s="889" t="str">
        <f>IF(BY6="","",BY6)</f>
        <v/>
      </c>
      <c r="CF4" s="890"/>
      <c r="CG4" s="891"/>
      <c r="CH4" s="889" t="str">
        <f>IF(BY7="","",BY7)</f>
        <v/>
      </c>
      <c r="CI4" s="890"/>
      <c r="CJ4" s="891"/>
      <c r="CK4" s="889" t="str">
        <f>IF(BY8="","",BY8)</f>
        <v/>
      </c>
      <c r="CL4" s="890"/>
      <c r="CM4" s="891"/>
      <c r="CN4" s="889" t="str">
        <f>IF(BY9="","",BY9)</f>
        <v/>
      </c>
      <c r="CO4" s="890"/>
      <c r="CP4" s="891"/>
      <c r="CQ4" s="189" t="s">
        <v>92</v>
      </c>
      <c r="CR4" s="153" t="s">
        <v>93</v>
      </c>
      <c r="CS4" s="153" t="s">
        <v>94</v>
      </c>
      <c r="CT4" s="154" t="s">
        <v>95</v>
      </c>
      <c r="CU4" s="155" t="s">
        <v>96</v>
      </c>
    </row>
    <row r="5" spans="1:99" ht="36" customHeight="1">
      <c r="A5" s="883" t="s">
        <v>191</v>
      </c>
      <c r="B5" s="884"/>
      <c r="C5" s="885"/>
      <c r="D5" s="582"/>
      <c r="E5" s="583"/>
      <c r="F5" s="583"/>
      <c r="G5" s="379">
        <v>3</v>
      </c>
      <c r="H5" s="583" t="s">
        <v>211</v>
      </c>
      <c r="I5" s="584">
        <v>0</v>
      </c>
      <c r="J5" s="583">
        <v>0</v>
      </c>
      <c r="K5" s="583" t="s">
        <v>212</v>
      </c>
      <c r="L5" s="583">
        <v>0</v>
      </c>
      <c r="M5" s="379">
        <v>6</v>
      </c>
      <c r="N5" s="655" t="s">
        <v>211</v>
      </c>
      <c r="O5" s="584">
        <v>0</v>
      </c>
      <c r="P5" s="583"/>
      <c r="Q5" s="644"/>
      <c r="R5" s="584"/>
      <c r="S5" s="681">
        <v>1</v>
      </c>
      <c r="T5" s="681" t="s">
        <v>211</v>
      </c>
      <c r="U5" s="380">
        <v>0</v>
      </c>
      <c r="V5" s="379">
        <v>0</v>
      </c>
      <c r="W5" s="681" t="s">
        <v>213</v>
      </c>
      <c r="X5" s="682">
        <v>6</v>
      </c>
      <c r="Y5" s="381">
        <v>5</v>
      </c>
      <c r="Z5" s="628" t="s">
        <v>211</v>
      </c>
      <c r="AA5" s="382">
        <v>2</v>
      </c>
      <c r="AB5" s="156">
        <f>COUNTIF(D5:AA5,"〇")*3+COUNTIF(D5:AA5,"△")</f>
        <v>13</v>
      </c>
      <c r="AC5" s="157">
        <f>D5+G5+J5+M5+P5+S5+V5+Y5</f>
        <v>15</v>
      </c>
      <c r="AD5" s="158">
        <f>F5+I5+L5+O5+R5+U5+X5+AA5</f>
        <v>8</v>
      </c>
      <c r="AE5" s="401">
        <f>AC5-AD5</f>
        <v>7</v>
      </c>
      <c r="AF5" s="160"/>
      <c r="AH5"/>
      <c r="AJ5"/>
      <c r="AM5" s="64"/>
      <c r="AU5" s="64"/>
      <c r="AW5" s="64"/>
      <c r="AX5" s="65"/>
      <c r="AY5" s="174"/>
      <c r="AZ5" s="174"/>
      <c r="BA5" s="174"/>
      <c r="BB5" s="174"/>
      <c r="BC5" s="174"/>
      <c r="BD5" s="177"/>
      <c r="BE5" s="179"/>
      <c r="BF5" s="180"/>
      <c r="BG5" s="181"/>
      <c r="BH5" s="177"/>
      <c r="BY5" s="859"/>
      <c r="BZ5" s="860"/>
      <c r="CA5" s="861"/>
      <c r="CB5" s="892"/>
      <c r="CC5" s="893"/>
      <c r="CD5" s="894"/>
      <c r="CE5" s="78"/>
      <c r="CF5" s="75"/>
      <c r="CG5" s="90"/>
      <c r="CH5" s="78"/>
      <c r="CI5" s="75"/>
      <c r="CJ5" s="90"/>
      <c r="CK5" s="91"/>
      <c r="CL5" s="75"/>
      <c r="CM5" s="92"/>
      <c r="CN5" s="188"/>
      <c r="CO5" s="75"/>
      <c r="CP5" s="190"/>
      <c r="CQ5" s="156">
        <f>COUNTIF(CB5:CP5,"〇")*3+COUNTIF(CB5:CP5,"△")</f>
        <v>0</v>
      </c>
      <c r="CR5" s="157">
        <f>CB5+CE5+CH5+CK5+CN5</f>
        <v>0</v>
      </c>
      <c r="CS5" s="158">
        <f>CD5+CG5+CJ5+CM5+CP5</f>
        <v>0</v>
      </c>
      <c r="CT5" s="159">
        <f>CR5-CS5</f>
        <v>0</v>
      </c>
      <c r="CU5" s="160"/>
    </row>
    <row r="6" spans="1:99" ht="36" customHeight="1">
      <c r="A6" s="883" t="s">
        <v>192</v>
      </c>
      <c r="B6" s="884"/>
      <c r="C6" s="885"/>
      <c r="D6" s="404">
        <v>0</v>
      </c>
      <c r="E6" s="586" t="s">
        <v>213</v>
      </c>
      <c r="F6" s="586">
        <v>3</v>
      </c>
      <c r="G6" s="660"/>
      <c r="H6" s="661"/>
      <c r="I6" s="662"/>
      <c r="J6" s="661">
        <v>0</v>
      </c>
      <c r="K6" s="661" t="s">
        <v>213</v>
      </c>
      <c r="L6" s="661">
        <v>4</v>
      </c>
      <c r="M6" s="585">
        <v>2</v>
      </c>
      <c r="N6" s="586" t="s">
        <v>211</v>
      </c>
      <c r="O6" s="587">
        <v>1</v>
      </c>
      <c r="P6" s="687">
        <v>0</v>
      </c>
      <c r="Q6" s="687" t="s">
        <v>213</v>
      </c>
      <c r="R6" s="688">
        <v>9</v>
      </c>
      <c r="S6" s="687">
        <v>0</v>
      </c>
      <c r="T6" s="687" t="s">
        <v>213</v>
      </c>
      <c r="U6" s="420">
        <v>9</v>
      </c>
      <c r="V6" s="686">
        <v>0</v>
      </c>
      <c r="W6" s="687" t="s">
        <v>213</v>
      </c>
      <c r="X6" s="688">
        <v>4</v>
      </c>
      <c r="Y6" s="421"/>
      <c r="Z6" s="645"/>
      <c r="AA6" s="422"/>
      <c r="AB6" s="161">
        <f t="shared" ref="AB6:AB12" si="0">COUNTIF(D6:AA6,"〇")*3+COUNTIF(D6:AA6,"△")</f>
        <v>3</v>
      </c>
      <c r="AC6" s="162">
        <f t="shared" ref="AC6:AC12" si="1">D6+G6+J6+M6+P6+S6+V6+Y6</f>
        <v>2</v>
      </c>
      <c r="AD6" s="163">
        <f t="shared" ref="AD6:AD12" si="2">F6+I6+L6+O6+R6+U6+X6+AA6</f>
        <v>30</v>
      </c>
      <c r="AE6" s="402">
        <f t="shared" ref="AE6:AE12" si="3">AC6-AD6</f>
        <v>-28</v>
      </c>
      <c r="AF6" s="165"/>
      <c r="AH6"/>
      <c r="AJ6"/>
      <c r="AM6" s="64"/>
      <c r="AU6" s="64"/>
      <c r="AW6" s="64"/>
      <c r="AX6" s="65"/>
      <c r="AY6" s="174"/>
      <c r="AZ6" s="174"/>
      <c r="BA6" s="174"/>
      <c r="BB6" s="174"/>
      <c r="BC6" s="174"/>
      <c r="BD6" s="177"/>
      <c r="BE6" s="179"/>
      <c r="BF6" s="180"/>
      <c r="BG6" s="181"/>
      <c r="BH6" s="177"/>
      <c r="BY6" s="773"/>
      <c r="BZ6" s="774"/>
      <c r="CA6" s="775"/>
      <c r="CB6" s="74"/>
      <c r="CC6" s="75"/>
      <c r="CD6" s="76"/>
      <c r="CE6" s="880"/>
      <c r="CF6" s="881"/>
      <c r="CG6" s="882"/>
      <c r="CH6" s="93"/>
      <c r="CI6" s="75"/>
      <c r="CJ6" s="94"/>
      <c r="CK6" s="93"/>
      <c r="CL6" s="75"/>
      <c r="CM6" s="94"/>
      <c r="CN6" s="93"/>
      <c r="CO6" s="75"/>
      <c r="CP6" s="191"/>
      <c r="CQ6" s="161">
        <f>COUNTIF(CB6:CP6,"〇")*3+COUNTIF(CB6:CP6,"△")</f>
        <v>0</v>
      </c>
      <c r="CR6" s="162">
        <f>CB6+CE6+CH6+CK6+CN6</f>
        <v>0</v>
      </c>
      <c r="CS6" s="163">
        <f>CD6+CG6+CJ6+CM6+CP6</f>
        <v>0</v>
      </c>
      <c r="CT6" s="164">
        <f>CR6-CS6</f>
        <v>0</v>
      </c>
      <c r="CU6" s="165"/>
    </row>
    <row r="7" spans="1:99" ht="36" customHeight="1">
      <c r="A7" s="883" t="s">
        <v>131</v>
      </c>
      <c r="B7" s="884"/>
      <c r="C7" s="885"/>
      <c r="D7" s="404">
        <v>0</v>
      </c>
      <c r="E7" s="586" t="s">
        <v>212</v>
      </c>
      <c r="F7" s="586">
        <v>0</v>
      </c>
      <c r="G7" s="660">
        <v>4</v>
      </c>
      <c r="H7" s="661" t="s">
        <v>211</v>
      </c>
      <c r="I7" s="662">
        <v>0</v>
      </c>
      <c r="J7" s="661"/>
      <c r="K7" s="661"/>
      <c r="L7" s="661"/>
      <c r="M7" s="585">
        <v>6</v>
      </c>
      <c r="N7" s="586" t="s">
        <v>211</v>
      </c>
      <c r="O7" s="587">
        <v>0</v>
      </c>
      <c r="P7" s="586"/>
      <c r="Q7" s="645"/>
      <c r="R7" s="587"/>
      <c r="S7" s="586">
        <v>0</v>
      </c>
      <c r="T7" s="586" t="s">
        <v>213</v>
      </c>
      <c r="U7" s="420">
        <v>6</v>
      </c>
      <c r="V7" s="585">
        <v>3</v>
      </c>
      <c r="W7" s="630" t="s">
        <v>211</v>
      </c>
      <c r="X7" s="631">
        <v>1</v>
      </c>
      <c r="Y7" s="421">
        <v>4</v>
      </c>
      <c r="Z7" s="687" t="s">
        <v>211</v>
      </c>
      <c r="AA7" s="422">
        <v>0</v>
      </c>
      <c r="AB7" s="161">
        <f t="shared" si="0"/>
        <v>13</v>
      </c>
      <c r="AC7" s="162">
        <f t="shared" si="1"/>
        <v>17</v>
      </c>
      <c r="AD7" s="163">
        <f t="shared" si="2"/>
        <v>7</v>
      </c>
      <c r="AE7" s="402">
        <f t="shared" si="3"/>
        <v>10</v>
      </c>
      <c r="AF7" s="165"/>
      <c r="AH7"/>
      <c r="AJ7"/>
      <c r="AM7" s="64"/>
      <c r="AU7" s="64"/>
      <c r="AW7" s="64"/>
      <c r="AX7" s="65"/>
      <c r="AY7" s="174"/>
      <c r="AZ7" s="174"/>
      <c r="BA7" s="174"/>
      <c r="BB7" s="174"/>
      <c r="BC7" s="174"/>
      <c r="BD7" s="177"/>
      <c r="BE7" s="179"/>
      <c r="BF7" s="180"/>
      <c r="BG7" s="181"/>
      <c r="BH7" s="177"/>
      <c r="BY7" s="773"/>
      <c r="BZ7" s="774"/>
      <c r="CA7" s="775"/>
      <c r="CB7" s="74"/>
      <c r="CC7" s="75"/>
      <c r="CD7" s="76"/>
      <c r="CE7" s="134"/>
      <c r="CF7" s="75"/>
      <c r="CG7" s="76"/>
      <c r="CH7" s="880"/>
      <c r="CI7" s="881"/>
      <c r="CJ7" s="882"/>
      <c r="CK7" s="93"/>
      <c r="CL7" s="75"/>
      <c r="CM7" s="94"/>
      <c r="CN7" s="93"/>
      <c r="CO7" s="75"/>
      <c r="CP7" s="191"/>
      <c r="CQ7" s="161">
        <f>COUNTIF(CB7:CP7,"〇")*3+COUNTIF(CB7:CP7,"△")</f>
        <v>0</v>
      </c>
      <c r="CR7" s="162">
        <f>CB7+CE7+CH7+CK7+CN7</f>
        <v>0</v>
      </c>
      <c r="CS7" s="163">
        <f>CD7+CG7+CJ7+CM7+CP7</f>
        <v>0</v>
      </c>
      <c r="CT7" s="164">
        <f>CR7-CS7</f>
        <v>0</v>
      </c>
      <c r="CU7" s="165"/>
    </row>
    <row r="8" spans="1:99" ht="36" customHeight="1">
      <c r="A8" s="883" t="s">
        <v>124</v>
      </c>
      <c r="B8" s="884"/>
      <c r="C8" s="885"/>
      <c r="D8" s="404">
        <v>0</v>
      </c>
      <c r="E8" s="661" t="s">
        <v>213</v>
      </c>
      <c r="F8" s="586">
        <v>6</v>
      </c>
      <c r="G8" s="585">
        <v>1</v>
      </c>
      <c r="H8" s="586" t="s">
        <v>213</v>
      </c>
      <c r="I8" s="587">
        <v>2</v>
      </c>
      <c r="J8" s="586">
        <v>0</v>
      </c>
      <c r="K8" s="586" t="s">
        <v>213</v>
      </c>
      <c r="L8" s="586">
        <v>6</v>
      </c>
      <c r="M8" s="585"/>
      <c r="N8" s="586"/>
      <c r="O8" s="587"/>
      <c r="P8" s="586"/>
      <c r="Q8" s="500"/>
      <c r="R8" s="587"/>
      <c r="S8" s="586">
        <v>2</v>
      </c>
      <c r="T8" s="661" t="s">
        <v>212</v>
      </c>
      <c r="U8" s="420">
        <v>2</v>
      </c>
      <c r="V8" s="585"/>
      <c r="W8" s="645"/>
      <c r="X8" s="631"/>
      <c r="Y8" s="421">
        <v>0</v>
      </c>
      <c r="Z8" s="687" t="s">
        <v>213</v>
      </c>
      <c r="AA8" s="422">
        <v>4</v>
      </c>
      <c r="AB8" s="161">
        <f t="shared" si="0"/>
        <v>1</v>
      </c>
      <c r="AC8" s="162">
        <f t="shared" si="1"/>
        <v>3</v>
      </c>
      <c r="AD8" s="163">
        <f t="shared" si="2"/>
        <v>20</v>
      </c>
      <c r="AE8" s="402">
        <f t="shared" si="3"/>
        <v>-17</v>
      </c>
      <c r="AF8" s="165"/>
      <c r="AH8"/>
      <c r="AI8"/>
      <c r="AJ8"/>
      <c r="AK8"/>
      <c r="AL8"/>
      <c r="AN8"/>
      <c r="AO8"/>
      <c r="AQ8"/>
      <c r="AR8"/>
      <c r="AT8"/>
      <c r="AU8"/>
      <c r="AY8" s="174"/>
      <c r="AZ8" s="174"/>
      <c r="BA8" s="174"/>
      <c r="BB8" s="174"/>
      <c r="BC8" s="174"/>
      <c r="BD8" s="177"/>
      <c r="BE8" s="179"/>
      <c r="BF8" s="180"/>
      <c r="BG8" s="181"/>
      <c r="BH8" s="177"/>
      <c r="BY8" s="773"/>
      <c r="BZ8" s="774"/>
      <c r="CA8" s="775"/>
      <c r="CB8" s="183"/>
      <c r="CC8" s="75"/>
      <c r="CD8" s="94"/>
      <c r="CE8" s="184"/>
      <c r="CF8" s="75"/>
      <c r="CG8" s="94"/>
      <c r="CH8" s="184"/>
      <c r="CI8" s="75"/>
      <c r="CJ8" s="184"/>
      <c r="CK8" s="880"/>
      <c r="CL8" s="881"/>
      <c r="CM8" s="882"/>
      <c r="CN8" s="93"/>
      <c r="CO8" s="75"/>
      <c r="CP8" s="191"/>
      <c r="CQ8" s="161">
        <f>COUNTIF(CB8:CP8,"〇")*3+COUNTIF(CB8:CP8,"△")</f>
        <v>0</v>
      </c>
      <c r="CR8" s="162">
        <f>CB8+CE8+CH8+CK8+CN8</f>
        <v>0</v>
      </c>
      <c r="CS8" s="163">
        <f>CD8+CG8+CJ8+CM8+CP8</f>
        <v>0</v>
      </c>
      <c r="CT8" s="192">
        <f>CR8-CS8</f>
        <v>0</v>
      </c>
      <c r="CU8" s="193"/>
    </row>
    <row r="9" spans="1:99" ht="36" customHeight="1" thickBot="1">
      <c r="A9" s="883" t="s">
        <v>125</v>
      </c>
      <c r="B9" s="884"/>
      <c r="C9" s="885"/>
      <c r="D9" s="404"/>
      <c r="E9" s="645"/>
      <c r="F9" s="630"/>
      <c r="G9" s="686">
        <v>9</v>
      </c>
      <c r="H9" s="687" t="s">
        <v>211</v>
      </c>
      <c r="I9" s="688">
        <v>0</v>
      </c>
      <c r="J9" s="630"/>
      <c r="K9" s="645"/>
      <c r="L9" s="630"/>
      <c r="M9" s="629"/>
      <c r="N9" s="500"/>
      <c r="O9" s="631"/>
      <c r="P9" s="630"/>
      <c r="Q9" s="630"/>
      <c r="R9" s="631"/>
      <c r="S9" s="630">
        <v>4</v>
      </c>
      <c r="T9" s="630" t="s">
        <v>211</v>
      </c>
      <c r="U9" s="420">
        <v>0</v>
      </c>
      <c r="V9" s="629">
        <v>2</v>
      </c>
      <c r="W9" s="630" t="s">
        <v>211</v>
      </c>
      <c r="X9" s="631">
        <v>0</v>
      </c>
      <c r="Y9" s="421">
        <v>5</v>
      </c>
      <c r="Z9" s="687" t="s">
        <v>211</v>
      </c>
      <c r="AA9" s="422">
        <v>0</v>
      </c>
      <c r="AB9" s="161">
        <f t="shared" si="0"/>
        <v>12</v>
      </c>
      <c r="AC9" s="162">
        <f t="shared" si="1"/>
        <v>20</v>
      </c>
      <c r="AD9" s="163">
        <f t="shared" si="2"/>
        <v>0</v>
      </c>
      <c r="AE9" s="402">
        <f t="shared" si="3"/>
        <v>20</v>
      </c>
      <c r="AF9" s="165"/>
      <c r="AH9"/>
      <c r="AJ9"/>
      <c r="AM9" s="64"/>
      <c r="AU9" s="64"/>
      <c r="AW9" s="64"/>
      <c r="AX9" s="65"/>
      <c r="AY9" s="174"/>
      <c r="AZ9" s="174"/>
      <c r="BA9" s="174"/>
      <c r="BB9" s="174"/>
      <c r="BC9" s="174"/>
      <c r="BD9" s="177"/>
      <c r="BE9" s="179"/>
      <c r="BF9" s="180"/>
      <c r="BG9" s="181"/>
      <c r="BH9" s="177"/>
      <c r="BY9" s="779"/>
      <c r="BZ9" s="780"/>
      <c r="CA9" s="781"/>
      <c r="CB9" s="185"/>
      <c r="CC9" s="77"/>
      <c r="CD9" s="186"/>
      <c r="CE9" s="77"/>
      <c r="CF9" s="77"/>
      <c r="CG9" s="186"/>
      <c r="CH9" s="77"/>
      <c r="CI9" s="77"/>
      <c r="CJ9" s="77"/>
      <c r="CK9" s="187"/>
      <c r="CL9" s="77"/>
      <c r="CM9" s="186"/>
      <c r="CN9" s="886"/>
      <c r="CO9" s="887"/>
      <c r="CP9" s="888"/>
      <c r="CQ9" s="166">
        <f>COUNTIF(CB9:CP9,"〇")*3+COUNTIF(CB9:CP9,"△")</f>
        <v>0</v>
      </c>
      <c r="CR9" s="167">
        <f>CB9+CE9+CH9+CK9+CN9</f>
        <v>0</v>
      </c>
      <c r="CS9" s="168">
        <f>CD9+CG9+CJ9+CM9+CP9</f>
        <v>0</v>
      </c>
      <c r="CT9" s="169">
        <f>CR9-CS9</f>
        <v>0</v>
      </c>
      <c r="CU9" s="170"/>
    </row>
    <row r="10" spans="1:99" ht="36" customHeight="1">
      <c r="A10" s="883" t="s">
        <v>132</v>
      </c>
      <c r="B10" s="884"/>
      <c r="C10" s="885"/>
      <c r="D10" s="404">
        <v>0</v>
      </c>
      <c r="E10" s="661" t="s">
        <v>213</v>
      </c>
      <c r="F10" s="586">
        <v>1</v>
      </c>
      <c r="G10" s="686">
        <v>9</v>
      </c>
      <c r="H10" s="687" t="s">
        <v>211</v>
      </c>
      <c r="I10" s="688">
        <v>0</v>
      </c>
      <c r="J10" s="630">
        <v>6</v>
      </c>
      <c r="K10" s="630" t="s">
        <v>211</v>
      </c>
      <c r="L10" s="630">
        <v>0</v>
      </c>
      <c r="M10" s="585">
        <v>2</v>
      </c>
      <c r="N10" s="661" t="s">
        <v>212</v>
      </c>
      <c r="O10" s="587">
        <v>2</v>
      </c>
      <c r="P10" s="630">
        <v>0</v>
      </c>
      <c r="Q10" s="630" t="s">
        <v>213</v>
      </c>
      <c r="R10" s="631">
        <v>4</v>
      </c>
      <c r="S10" s="630"/>
      <c r="T10" s="630"/>
      <c r="U10" s="420"/>
      <c r="V10" s="629"/>
      <c r="W10" s="645"/>
      <c r="X10" s="631"/>
      <c r="Y10" s="421">
        <v>5</v>
      </c>
      <c r="Z10" s="501" t="s">
        <v>211</v>
      </c>
      <c r="AA10" s="422">
        <v>1</v>
      </c>
      <c r="AB10" s="161">
        <f t="shared" si="0"/>
        <v>10</v>
      </c>
      <c r="AC10" s="162">
        <f t="shared" si="1"/>
        <v>22</v>
      </c>
      <c r="AD10" s="163">
        <f t="shared" si="2"/>
        <v>8</v>
      </c>
      <c r="AE10" s="402">
        <f t="shared" si="3"/>
        <v>14</v>
      </c>
      <c r="AF10" s="165"/>
      <c r="AG10" s="146"/>
      <c r="AH10" s="151"/>
      <c r="AI10" s="146"/>
      <c r="AJ10" s="146"/>
      <c r="AK10" s="146"/>
      <c r="AL10" s="146"/>
      <c r="AM10" s="146"/>
      <c r="AN10" s="151"/>
      <c r="AO10" s="146"/>
      <c r="AP10" s="146"/>
      <c r="AQ10" s="151"/>
      <c r="AR10" s="146"/>
      <c r="AS10" s="146"/>
      <c r="AT10" s="151"/>
      <c r="AU10" s="146"/>
      <c r="AV10" s="171"/>
      <c r="AW10" s="172"/>
      <c r="AX10" s="173"/>
      <c r="AY10" s="174"/>
      <c r="AZ10" s="174"/>
      <c r="BA10" s="174"/>
      <c r="BB10" s="174"/>
      <c r="BC10" s="174"/>
      <c r="BD10" s="177"/>
      <c r="BE10" s="179"/>
      <c r="BF10" s="180"/>
      <c r="BG10" s="181"/>
      <c r="BH10" s="177"/>
    </row>
    <row r="11" spans="1:99" ht="36" customHeight="1">
      <c r="A11" s="883" t="s">
        <v>193</v>
      </c>
      <c r="B11" s="884"/>
      <c r="C11" s="885"/>
      <c r="D11" s="404">
        <v>6</v>
      </c>
      <c r="E11" s="687" t="s">
        <v>211</v>
      </c>
      <c r="F11" s="687">
        <v>0</v>
      </c>
      <c r="G11" s="629">
        <v>4</v>
      </c>
      <c r="H11" s="630" t="s">
        <v>211</v>
      </c>
      <c r="I11" s="631">
        <v>0</v>
      </c>
      <c r="J11" s="630">
        <v>1</v>
      </c>
      <c r="K11" s="630" t="s">
        <v>213</v>
      </c>
      <c r="L11" s="630">
        <v>3</v>
      </c>
      <c r="M11" s="629"/>
      <c r="N11" s="645"/>
      <c r="O11" s="631"/>
      <c r="P11" s="630">
        <v>0</v>
      </c>
      <c r="Q11" s="630" t="s">
        <v>213</v>
      </c>
      <c r="R11" s="631">
        <v>2</v>
      </c>
      <c r="S11" s="630"/>
      <c r="T11" s="645"/>
      <c r="U11" s="420"/>
      <c r="V11" s="629"/>
      <c r="W11" s="630"/>
      <c r="X11" s="631"/>
      <c r="Y11" s="421">
        <v>1</v>
      </c>
      <c r="Z11" s="630" t="s">
        <v>212</v>
      </c>
      <c r="AA11" s="422">
        <v>1</v>
      </c>
      <c r="AB11" s="161">
        <f t="shared" si="0"/>
        <v>7</v>
      </c>
      <c r="AC11" s="162">
        <f t="shared" si="1"/>
        <v>12</v>
      </c>
      <c r="AD11" s="163">
        <f t="shared" si="2"/>
        <v>6</v>
      </c>
      <c r="AE11" s="402">
        <f t="shared" si="3"/>
        <v>6</v>
      </c>
      <c r="AF11" s="193"/>
      <c r="AO11" s="146"/>
      <c r="AP11" s="151"/>
      <c r="AQ11" s="146"/>
      <c r="AR11" s="146"/>
      <c r="AS11" s="151"/>
      <c r="AT11" s="146"/>
      <c r="AU11" s="171"/>
      <c r="AV11" s="172"/>
      <c r="AY11" s="174"/>
      <c r="AZ11" s="174"/>
      <c r="BA11" s="174"/>
      <c r="BB11" s="174"/>
      <c r="BC11" s="174"/>
      <c r="BD11" s="177"/>
      <c r="BE11" s="179"/>
      <c r="BF11" s="180"/>
      <c r="BG11" s="181"/>
      <c r="BH11" s="177"/>
    </row>
    <row r="12" spans="1:99" ht="36" customHeight="1" thickBot="1">
      <c r="A12" s="896" t="s">
        <v>194</v>
      </c>
      <c r="B12" s="897"/>
      <c r="C12" s="898"/>
      <c r="D12" s="400">
        <v>2</v>
      </c>
      <c r="E12" s="632" t="s">
        <v>213</v>
      </c>
      <c r="F12" s="632">
        <v>5</v>
      </c>
      <c r="G12" s="633"/>
      <c r="H12" s="646"/>
      <c r="I12" s="390"/>
      <c r="J12" s="680">
        <v>0</v>
      </c>
      <c r="K12" s="680" t="s">
        <v>211</v>
      </c>
      <c r="L12" s="680">
        <v>4</v>
      </c>
      <c r="M12" s="689">
        <v>4</v>
      </c>
      <c r="N12" s="680" t="s">
        <v>211</v>
      </c>
      <c r="O12" s="390">
        <v>0</v>
      </c>
      <c r="P12" s="680">
        <v>0</v>
      </c>
      <c r="Q12" s="680" t="s">
        <v>213</v>
      </c>
      <c r="R12" s="390">
        <v>5</v>
      </c>
      <c r="S12" s="632">
        <v>1</v>
      </c>
      <c r="T12" s="632" t="s">
        <v>213</v>
      </c>
      <c r="U12" s="635">
        <v>5</v>
      </c>
      <c r="V12" s="633">
        <v>1</v>
      </c>
      <c r="W12" s="632" t="s">
        <v>212</v>
      </c>
      <c r="X12" s="390">
        <v>1</v>
      </c>
      <c r="Y12" s="636"/>
      <c r="Z12" s="632"/>
      <c r="AA12" s="637"/>
      <c r="AB12" s="166">
        <f t="shared" si="0"/>
        <v>7</v>
      </c>
      <c r="AC12" s="167">
        <f t="shared" si="1"/>
        <v>8</v>
      </c>
      <c r="AD12" s="168">
        <f t="shared" si="2"/>
        <v>20</v>
      </c>
      <c r="AE12" s="403">
        <f t="shared" si="3"/>
        <v>-12</v>
      </c>
      <c r="AF12" s="170"/>
      <c r="AO12" s="146"/>
      <c r="AP12" s="151"/>
      <c r="AQ12" s="146"/>
      <c r="AR12" s="146"/>
      <c r="AS12" s="151"/>
      <c r="AT12" s="146"/>
      <c r="AU12" s="171"/>
      <c r="AV12" s="172"/>
      <c r="AY12" s="174"/>
      <c r="AZ12" s="174"/>
      <c r="BA12" s="174"/>
      <c r="BB12" s="174"/>
      <c r="BC12" s="174"/>
      <c r="BD12" s="177"/>
      <c r="BE12" s="179"/>
      <c r="BF12" s="180"/>
      <c r="BG12" s="181"/>
      <c r="BH12" s="177"/>
    </row>
    <row r="13" spans="1:99">
      <c r="D13" s="502"/>
      <c r="E13" s="363"/>
      <c r="F13" s="502"/>
      <c r="G13" s="502"/>
      <c r="H13" s="363"/>
      <c r="I13" s="502"/>
      <c r="J13" s="502"/>
      <c r="K13" s="502"/>
      <c r="L13" s="502"/>
      <c r="M13" s="502"/>
      <c r="N13" s="363"/>
      <c r="O13" s="502"/>
      <c r="P13" s="502"/>
      <c r="Q13" s="363"/>
      <c r="R13" s="502"/>
      <c r="S13" s="502"/>
      <c r="T13" s="363"/>
      <c r="U13" s="502"/>
      <c r="V13" s="503"/>
      <c r="W13" s="363"/>
      <c r="X13" s="363"/>
      <c r="Y13" s="363"/>
      <c r="Z13" s="363"/>
      <c r="AA13" s="363"/>
      <c r="AY13" s="174"/>
      <c r="AZ13" s="174"/>
      <c r="BA13" s="174"/>
      <c r="BB13" s="174"/>
      <c r="BC13" s="174"/>
      <c r="BD13" s="177"/>
      <c r="BE13" s="179"/>
      <c r="BF13" s="180"/>
      <c r="BG13" s="181"/>
      <c r="BH13" s="177"/>
    </row>
    <row r="14" spans="1:99">
      <c r="AB14" s="282"/>
      <c r="AC14" s="282"/>
      <c r="AD14" s="282"/>
      <c r="AE14" s="282"/>
      <c r="AY14" s="174"/>
      <c r="AZ14" s="174"/>
      <c r="BA14" s="174"/>
      <c r="BB14" s="174"/>
      <c r="BC14" s="174"/>
      <c r="BD14" s="177"/>
      <c r="BE14" s="179"/>
      <c r="BF14" s="180"/>
      <c r="BG14" s="181"/>
      <c r="BH14" s="177"/>
    </row>
    <row r="15" spans="1:99">
      <c r="AY15" s="174"/>
      <c r="AZ15" s="174"/>
      <c r="BA15" s="174"/>
      <c r="BB15" s="174"/>
      <c r="BC15" s="174"/>
      <c r="BD15" s="177"/>
      <c r="BE15" s="179"/>
      <c r="BF15" s="180"/>
      <c r="BG15" s="181"/>
      <c r="BH15" s="177"/>
    </row>
    <row r="16" spans="1:99">
      <c r="D16"/>
      <c r="E16" s="64"/>
      <c r="F16"/>
      <c r="G16" s="82"/>
      <c r="H16" s="64"/>
      <c r="I16"/>
      <c r="J16" s="95"/>
      <c r="K16"/>
      <c r="M16"/>
      <c r="N16" s="64"/>
      <c r="P16"/>
      <c r="Q16" s="64"/>
      <c r="R16"/>
      <c r="S16"/>
      <c r="U16"/>
      <c r="V16"/>
      <c r="X16" s="64"/>
      <c r="AA16" s="64"/>
      <c r="AB16" s="65"/>
      <c r="AF16"/>
      <c r="AH16"/>
      <c r="AI16"/>
      <c r="AJ16"/>
      <c r="AK16"/>
      <c r="AP16" s="64"/>
      <c r="AQ16"/>
      <c r="AR16"/>
      <c r="AU16"/>
      <c r="AW16" s="64"/>
      <c r="AY16" s="64"/>
      <c r="AZ16" s="65"/>
    </row>
    <row r="17" spans="4:51" ht="18" customHeight="1">
      <c r="D17"/>
      <c r="G17" s="290"/>
      <c r="J17" s="290"/>
      <c r="K17" s="96"/>
      <c r="L17"/>
      <c r="P17" s="332"/>
      <c r="R17"/>
      <c r="S17"/>
      <c r="U17"/>
      <c r="V17"/>
      <c r="W17" s="879"/>
      <c r="X17" s="879"/>
      <c r="Y17" s="879"/>
      <c r="Z17" s="879"/>
      <c r="AA17" s="879"/>
      <c r="AB17" s="879"/>
      <c r="AC17" s="879"/>
      <c r="AD17" s="879"/>
      <c r="AF17" s="122"/>
      <c r="AG17" s="879"/>
      <c r="AH17" s="879"/>
      <c r="AI17" s="879"/>
      <c r="AJ17" s="879"/>
      <c r="AK17" s="879"/>
      <c r="AL17" s="879"/>
      <c r="AM17" s="879"/>
      <c r="AN17" s="879"/>
      <c r="AO17" s="83"/>
      <c r="AP17" s="83"/>
      <c r="AQ17"/>
      <c r="AR17"/>
      <c r="AS17" s="83"/>
      <c r="AT17"/>
      <c r="AU17"/>
      <c r="AV17" s="64"/>
      <c r="AW17" s="65"/>
    </row>
    <row r="18" spans="4:51" ht="18" customHeight="1">
      <c r="D18"/>
      <c r="G18" s="83"/>
      <c r="J18" s="83"/>
      <c r="K18" s="83"/>
      <c r="L18" s="97"/>
      <c r="M18" s="97"/>
      <c r="N18" s="97"/>
      <c r="O18" s="97"/>
      <c r="P18" s="647"/>
      <c r="Q18" s="648" t="s">
        <v>293</v>
      </c>
      <c r="R18" s="97"/>
      <c r="S18" s="97"/>
      <c r="T18" s="97"/>
      <c r="U18" s="121"/>
      <c r="V18"/>
      <c r="W18" s="879"/>
      <c r="X18" s="879"/>
      <c r="Y18" s="879"/>
      <c r="Z18" s="879"/>
      <c r="AA18" s="879"/>
      <c r="AB18" s="879"/>
      <c r="AC18" s="879"/>
      <c r="AD18" s="879"/>
      <c r="AE18" s="83"/>
      <c r="AF18" s="83"/>
      <c r="AG18" s="879"/>
      <c r="AH18" s="879"/>
      <c r="AI18" s="879"/>
      <c r="AJ18" s="879"/>
      <c r="AK18" s="879"/>
      <c r="AL18" s="879"/>
      <c r="AM18" s="879"/>
      <c r="AN18" s="879"/>
      <c r="AO18" s="121"/>
      <c r="AP18" s="64"/>
      <c r="AQ18"/>
      <c r="AR18"/>
      <c r="AS18" s="64"/>
      <c r="AT18"/>
      <c r="AU18"/>
      <c r="AV18" s="64"/>
      <c r="AW18" s="65"/>
    </row>
    <row r="19" spans="4:51">
      <c r="D19"/>
      <c r="K19"/>
      <c r="L19" s="97"/>
      <c r="M19" s="97"/>
      <c r="N19" s="97"/>
      <c r="O19" s="97"/>
      <c r="P19" s="97"/>
      <c r="Q19" s="97"/>
      <c r="R19" s="121"/>
      <c r="S19" s="121"/>
      <c r="T19" s="121"/>
      <c r="U19" s="122"/>
      <c r="V19" s="122"/>
      <c r="W19" s="64"/>
      <c r="X19" s="121"/>
      <c r="Y19" s="121"/>
      <c r="Z19" s="121"/>
      <c r="AA19" s="121"/>
      <c r="AB19" s="121"/>
      <c r="AC19" s="83"/>
      <c r="AD19" s="99"/>
      <c r="AE19" s="99"/>
      <c r="AF19" s="99"/>
      <c r="AG19" s="99"/>
      <c r="AH19" s="99"/>
      <c r="AI19" s="99"/>
      <c r="AJ19" s="99"/>
      <c r="AK19" s="99"/>
      <c r="AL19" s="112"/>
      <c r="AM19" s="99"/>
      <c r="AN19" s="147"/>
      <c r="AO19"/>
      <c r="AQ19"/>
      <c r="AR19"/>
      <c r="AT19"/>
      <c r="AU19" s="64"/>
      <c r="AV19" s="65"/>
    </row>
    <row r="20" spans="4:51">
      <c r="D20"/>
      <c r="K20"/>
      <c r="L20" s="98"/>
      <c r="M20" s="98"/>
      <c r="N20" s="98"/>
      <c r="O20" s="99"/>
      <c r="P20" s="86"/>
      <c r="Q20" s="110"/>
      <c r="R20" s="132"/>
      <c r="S20" s="132"/>
      <c r="T20" s="132"/>
      <c r="U20" s="132"/>
      <c r="V20" s="132"/>
      <c r="W20" s="317"/>
      <c r="X20" s="132"/>
      <c r="Y20" s="318"/>
      <c r="Z20" s="318"/>
      <c r="AA20" s="318"/>
      <c r="AB20" s="132"/>
      <c r="AC20" s="132"/>
      <c r="AD20" s="132"/>
      <c r="AE20" s="132"/>
      <c r="AF20" s="132"/>
      <c r="AG20" s="132"/>
      <c r="AH20" s="110"/>
      <c r="AI20" s="99"/>
      <c r="AJ20" s="99"/>
      <c r="AK20" s="99"/>
      <c r="AL20" s="102"/>
      <c r="AM20" s="102"/>
      <c r="AN20" s="102"/>
      <c r="AO20" s="84"/>
      <c r="AQ20"/>
      <c r="AR20" s="84"/>
      <c r="AT20"/>
      <c r="AU20" s="64"/>
      <c r="AV20" s="65"/>
    </row>
    <row r="21" spans="4:51" ht="17.25" customHeight="1">
      <c r="D21"/>
      <c r="G21" s="84"/>
      <c r="J21" s="84"/>
      <c r="K21" s="84"/>
      <c r="L21" s="97"/>
      <c r="M21" s="97"/>
      <c r="N21" s="97"/>
      <c r="O21"/>
      <c r="P21" s="102"/>
      <c r="Q21" s="102"/>
      <c r="R21" s="102"/>
      <c r="S21" s="102"/>
      <c r="T21" s="102"/>
      <c r="U21" s="102"/>
      <c r="V21" s="102"/>
      <c r="W21" s="102"/>
      <c r="X21" s="102"/>
      <c r="Y21" s="848"/>
      <c r="Z21" s="848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/>
      <c r="AN21"/>
      <c r="AO21"/>
      <c r="AQ21"/>
      <c r="AR21"/>
      <c r="AT21"/>
      <c r="AU21" s="64"/>
      <c r="AV21" s="65"/>
    </row>
    <row r="22" spans="4:51" ht="17.25" customHeight="1">
      <c r="D22"/>
      <c r="K22"/>
      <c r="L22" s="97"/>
      <c r="M22" s="97"/>
      <c r="N22" s="97"/>
      <c r="O22" s="102"/>
      <c r="P22" s="102"/>
      <c r="Q22" s="102"/>
      <c r="R22" s="102"/>
      <c r="S22" s="102"/>
      <c r="T22" s="102"/>
      <c r="U22" s="102"/>
      <c r="V22"/>
      <c r="W22" s="127"/>
      <c r="X22" s="849"/>
      <c r="Y22" s="849"/>
      <c r="Z22" s="849"/>
      <c r="AA22" s="849"/>
      <c r="AB22" s="850"/>
      <c r="AC22" s="850"/>
      <c r="AE22" s="102"/>
      <c r="AF22" s="102"/>
      <c r="AG22" s="102"/>
      <c r="AH22" s="102"/>
      <c r="AI22" s="102"/>
      <c r="AJ22" s="99"/>
      <c r="AK22" s="99"/>
      <c r="AL22" s="99"/>
      <c r="AN22"/>
      <c r="AO22"/>
      <c r="AQ22"/>
      <c r="AR22"/>
      <c r="AT22"/>
      <c r="AU22" s="64"/>
      <c r="AV22" s="65"/>
    </row>
    <row r="23" spans="4:51" ht="17.25" customHeight="1">
      <c r="D23"/>
      <c r="K23"/>
      <c r="L23" s="98"/>
      <c r="M23" s="98"/>
      <c r="N23" s="98"/>
      <c r="O23" s="99"/>
      <c r="P23" s="319"/>
      <c r="Q23" s="99"/>
      <c r="R23" s="109"/>
      <c r="S23" s="109"/>
      <c r="T23" s="109"/>
      <c r="U23" s="99"/>
      <c r="V23" s="99"/>
      <c r="W23" s="99"/>
      <c r="X23" s="320"/>
      <c r="Y23" s="321"/>
      <c r="AA23" s="320"/>
      <c r="AB23" s="99"/>
      <c r="AC23" s="99"/>
      <c r="AD23" s="99"/>
      <c r="AE23" s="99"/>
      <c r="AF23" s="99"/>
      <c r="AG23" s="111"/>
      <c r="AH23" s="99"/>
      <c r="AI23" s="99"/>
      <c r="AJ23" s="102"/>
      <c r="AK23" s="102"/>
      <c r="AL23" s="102"/>
      <c r="AM23" s="84"/>
      <c r="AN23"/>
      <c r="AO23"/>
      <c r="AQ23"/>
      <c r="AR23"/>
      <c r="AT23"/>
      <c r="AU23" s="64"/>
      <c r="AV23" s="65"/>
    </row>
    <row r="24" spans="4:51" ht="17.25" customHeight="1">
      <c r="D24"/>
      <c r="G24" s="84"/>
      <c r="J24" s="84"/>
      <c r="K24" s="84"/>
      <c r="L24" s="97"/>
      <c r="M24" s="97"/>
      <c r="N24" s="97"/>
      <c r="O24" s="102"/>
      <c r="P24" s="102"/>
      <c r="Q24" s="102"/>
      <c r="R24" s="102"/>
      <c r="S24" s="102"/>
      <c r="T24" s="102"/>
      <c r="U24" s="102"/>
      <c r="V24" s="102"/>
      <c r="W24" s="99"/>
      <c r="X24" s="99"/>
      <c r="Y24" s="848"/>
      <c r="Z24" s="848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/>
      <c r="AN24"/>
      <c r="AO24"/>
      <c r="AQ24"/>
      <c r="AR24"/>
      <c r="AT24"/>
      <c r="AU24" s="64"/>
      <c r="AV24" s="65"/>
    </row>
    <row r="25" spans="4:51" ht="17.25" customHeight="1">
      <c r="D25"/>
      <c r="K25"/>
      <c r="L25" s="86"/>
      <c r="M25" s="322"/>
      <c r="N25" s="323"/>
      <c r="O25" s="110"/>
      <c r="P25" s="132"/>
      <c r="Q25" s="323"/>
      <c r="R25" s="132"/>
      <c r="S25" s="132"/>
      <c r="T25" s="132"/>
      <c r="U25" s="111"/>
      <c r="V25" s="112"/>
      <c r="W25" s="132"/>
      <c r="X25" s="851"/>
      <c r="Y25" s="852"/>
      <c r="Z25" s="852"/>
      <c r="AA25" s="852"/>
      <c r="AB25" s="132"/>
      <c r="AC25" s="132"/>
      <c r="AD25" s="86"/>
      <c r="AE25" s="111"/>
      <c r="AF25" s="111"/>
      <c r="AG25" s="322"/>
      <c r="AH25" s="324"/>
      <c r="AI25" s="323"/>
      <c r="AJ25" s="132"/>
      <c r="AK25" s="132"/>
      <c r="AL25" s="132"/>
      <c r="AM25" s="325"/>
      <c r="AN25"/>
      <c r="AO25"/>
      <c r="AQ25"/>
      <c r="AR25"/>
      <c r="AT25"/>
      <c r="AU25"/>
      <c r="AV25" s="64"/>
      <c r="AW25" s="65"/>
    </row>
    <row r="26" spans="4:51" ht="17.25" customHeight="1">
      <c r="D26"/>
      <c r="G26" s="85"/>
      <c r="J26" s="85"/>
      <c r="K26" s="107"/>
      <c r="L26" s="107"/>
      <c r="M26" s="87"/>
      <c r="N26" s="108"/>
      <c r="O26" s="108"/>
      <c r="P26" s="848"/>
      <c r="Q26" s="848"/>
      <c r="R26" s="87"/>
      <c r="S26" s="87"/>
      <c r="T26" s="87"/>
      <c r="U26" s="87"/>
      <c r="V26" s="87"/>
      <c r="W26" s="133"/>
      <c r="X26" s="133"/>
      <c r="Y26" s="87"/>
      <c r="Z26" s="87"/>
      <c r="AA26" s="87"/>
      <c r="AB26" s="85"/>
      <c r="AC26" s="107"/>
      <c r="AD26" s="107"/>
      <c r="AE26" s="87"/>
      <c r="AF26" s="108"/>
      <c r="AG26" s="108"/>
      <c r="AH26" s="848"/>
      <c r="AI26" s="848"/>
      <c r="AJ26" s="87"/>
      <c r="AK26" s="87"/>
      <c r="AL26" s="326"/>
      <c r="AM26" s="87"/>
      <c r="AN26" s="87"/>
      <c r="AO26" s="133"/>
      <c r="AP26" s="133"/>
      <c r="AQ26" s="87"/>
      <c r="AR26"/>
      <c r="AS26" s="133"/>
      <c r="AT26" s="87"/>
      <c r="AU26"/>
      <c r="AV26" s="64"/>
      <c r="AW26" s="65"/>
    </row>
    <row r="27" spans="4:51" ht="17.25" customHeight="1">
      <c r="D27"/>
      <c r="G27" s="86"/>
      <c r="J27" s="86"/>
      <c r="K27" s="109"/>
      <c r="L27" s="109"/>
      <c r="M27" s="110"/>
      <c r="N27" s="111"/>
      <c r="O27" s="112"/>
      <c r="P27" s="109"/>
      <c r="Q27" s="110"/>
      <c r="R27" s="86"/>
      <c r="S27" s="86"/>
      <c r="T27" s="86"/>
      <c r="U27" s="109"/>
      <c r="V27" s="110"/>
      <c r="W27" s="111"/>
      <c r="X27" s="109"/>
      <c r="Y27" s="110"/>
      <c r="Z27" s="110"/>
      <c r="AA27" s="110"/>
      <c r="AB27" s="86"/>
      <c r="AC27" s="109"/>
      <c r="AD27" s="109"/>
      <c r="AE27" s="110"/>
      <c r="AF27" s="111"/>
      <c r="AG27" s="112"/>
      <c r="AH27" s="109"/>
      <c r="AI27" s="110"/>
      <c r="AJ27" s="86"/>
      <c r="AK27" s="86"/>
      <c r="AL27" s="86"/>
      <c r="AM27" s="109"/>
      <c r="AN27" s="110"/>
      <c r="AO27" s="111"/>
      <c r="AP27" s="109"/>
      <c r="AQ27" s="110"/>
      <c r="AR27" s="110"/>
      <c r="AS27" s="110"/>
      <c r="AT27"/>
      <c r="AU27" s="64"/>
      <c r="AV27" s="65"/>
    </row>
    <row r="28" spans="4:51">
      <c r="D28"/>
      <c r="E28" s="64"/>
      <c r="F28"/>
      <c r="H28" s="64"/>
      <c r="I28"/>
      <c r="K28" s="327"/>
      <c r="L28" s="327"/>
      <c r="M28" s="327"/>
      <c r="N28" s="327"/>
      <c r="O28"/>
      <c r="Q28" s="64"/>
      <c r="R28"/>
      <c r="S28"/>
      <c r="V28"/>
      <c r="W28" s="64"/>
      <c r="AB28" s="64"/>
      <c r="AC28" s="327"/>
      <c r="AD28" s="327"/>
      <c r="AE28" s="327"/>
      <c r="AF28" s="327"/>
      <c r="AJ28"/>
      <c r="AK28"/>
      <c r="AL28"/>
      <c r="AM28" s="64"/>
      <c r="AN28"/>
      <c r="AQ28"/>
      <c r="AR28"/>
      <c r="AT28"/>
      <c r="AU28" s="64"/>
      <c r="AV28" s="65"/>
    </row>
    <row r="29" spans="4:51">
      <c r="D29"/>
      <c r="E29" s="64"/>
      <c r="F29"/>
      <c r="H29" s="64"/>
      <c r="I29"/>
      <c r="N29" s="64"/>
      <c r="O29"/>
      <c r="Q29" s="64"/>
      <c r="R29"/>
      <c r="S29"/>
      <c r="V29"/>
      <c r="W29" s="64"/>
      <c r="AB29" s="64"/>
      <c r="AC29" s="64"/>
      <c r="AD29" s="64"/>
      <c r="AE29" s="64"/>
      <c r="AJ29"/>
      <c r="AK29"/>
      <c r="AL29"/>
      <c r="AM29" s="64"/>
      <c r="AN29"/>
      <c r="AQ29"/>
      <c r="AR29"/>
      <c r="AT29"/>
      <c r="AU29" s="64"/>
      <c r="AV29" s="65"/>
    </row>
    <row r="30" spans="4:51" ht="17.25" customHeight="1">
      <c r="D30"/>
      <c r="E30" s="64"/>
      <c r="F30"/>
      <c r="H30" s="64"/>
      <c r="I30"/>
      <c r="N30" s="64"/>
      <c r="O30"/>
      <c r="Q30" s="327"/>
      <c r="R30" s="327"/>
      <c r="S30" s="327"/>
      <c r="T30" s="327"/>
      <c r="V30"/>
      <c r="W30" s="327"/>
      <c r="X30" s="327"/>
      <c r="Y30" s="327"/>
      <c r="Z30" s="327"/>
      <c r="AA30" s="144"/>
      <c r="AB30" s="64"/>
      <c r="AC30" s="64"/>
      <c r="AD30" s="64"/>
      <c r="AE30" s="64"/>
      <c r="AI30" s="327"/>
      <c r="AJ30" s="327"/>
      <c r="AK30" s="327"/>
      <c r="AL30" s="327"/>
      <c r="AM30" s="64"/>
      <c r="AN30"/>
      <c r="AO30" s="327"/>
      <c r="AP30" s="327"/>
      <c r="AQ30" s="327"/>
      <c r="AR30" s="327"/>
      <c r="AS30" s="144"/>
      <c r="AT30"/>
      <c r="AU30" s="64"/>
      <c r="AV30" s="65"/>
    </row>
    <row r="31" spans="4:51">
      <c r="D31"/>
      <c r="E31" s="64"/>
      <c r="F31"/>
      <c r="H31" s="64"/>
      <c r="I31"/>
      <c r="K31" s="878"/>
      <c r="L31" s="835"/>
      <c r="M31" s="835"/>
      <c r="N31" s="835"/>
      <c r="O31"/>
      <c r="Q31" s="878"/>
      <c r="R31" s="835"/>
      <c r="S31" s="835"/>
      <c r="T31" s="835"/>
      <c r="U31"/>
      <c r="V31"/>
      <c r="W31" s="878"/>
      <c r="X31" s="835"/>
      <c r="Y31" s="835"/>
      <c r="Z31" s="835"/>
      <c r="AB31" s="64"/>
      <c r="AC31" s="878"/>
      <c r="AD31" s="835"/>
      <c r="AE31" s="835"/>
      <c r="AF31" s="835"/>
      <c r="AI31" s="878"/>
      <c r="AJ31" s="835"/>
      <c r="AK31" s="835"/>
      <c r="AL31" s="835"/>
      <c r="AN31"/>
      <c r="AO31" s="878"/>
      <c r="AP31" s="835"/>
      <c r="AQ31" s="835"/>
      <c r="AR31" s="835"/>
      <c r="AT31"/>
      <c r="AU31" s="64"/>
      <c r="AV31" s="64"/>
      <c r="AX31" s="64"/>
      <c r="AY31" s="65"/>
    </row>
    <row r="32" spans="4:51">
      <c r="D32"/>
      <c r="E32" s="64"/>
      <c r="F32"/>
      <c r="H32" s="64"/>
      <c r="I32"/>
      <c r="K32" s="835"/>
      <c r="L32" s="835"/>
      <c r="M32" s="835"/>
      <c r="N32" s="835"/>
      <c r="O32"/>
      <c r="Q32" s="835"/>
      <c r="R32" s="835"/>
      <c r="S32" s="835"/>
      <c r="T32" s="835"/>
      <c r="U32"/>
      <c r="V32"/>
      <c r="W32" s="835"/>
      <c r="X32" s="835"/>
      <c r="Y32" s="835"/>
      <c r="Z32" s="835"/>
      <c r="AB32" s="64"/>
      <c r="AC32" s="835"/>
      <c r="AD32" s="835"/>
      <c r="AE32" s="835"/>
      <c r="AF32" s="835"/>
      <c r="AI32" s="835"/>
      <c r="AJ32" s="835"/>
      <c r="AK32" s="835"/>
      <c r="AL32" s="835"/>
      <c r="AN32"/>
      <c r="AO32" s="835"/>
      <c r="AP32" s="835"/>
      <c r="AQ32" s="835"/>
      <c r="AR32" s="835"/>
      <c r="AT32"/>
      <c r="AU32" s="64"/>
      <c r="AV32" s="64"/>
      <c r="AX32" s="64"/>
      <c r="AY32" s="65"/>
    </row>
    <row r="33" spans="4:54">
      <c r="D33"/>
      <c r="E33" s="64"/>
      <c r="F33"/>
      <c r="H33" s="64"/>
      <c r="I33"/>
      <c r="K33" s="835"/>
      <c r="L33" s="835"/>
      <c r="M33" s="835"/>
      <c r="N33" s="835"/>
      <c r="O33"/>
      <c r="Q33" s="835"/>
      <c r="R33" s="835"/>
      <c r="S33" s="835"/>
      <c r="T33" s="835"/>
      <c r="U33"/>
      <c r="V33"/>
      <c r="W33" s="835"/>
      <c r="X33" s="835"/>
      <c r="Y33" s="835"/>
      <c r="Z33" s="835"/>
      <c r="AB33" s="64"/>
      <c r="AC33" s="835"/>
      <c r="AD33" s="835"/>
      <c r="AE33" s="835"/>
      <c r="AF33" s="835"/>
      <c r="AI33" s="835"/>
      <c r="AJ33" s="835"/>
      <c r="AK33" s="835"/>
      <c r="AL33" s="835"/>
      <c r="AN33"/>
      <c r="AO33" s="835"/>
      <c r="AP33" s="835"/>
      <c r="AQ33" s="835"/>
      <c r="AR33" s="835"/>
      <c r="AT33"/>
      <c r="AU33" s="64"/>
      <c r="AV33" s="64"/>
      <c r="AX33" s="64"/>
      <c r="AY33" s="65"/>
    </row>
    <row r="34" spans="4:54">
      <c r="D34"/>
      <c r="E34" s="64"/>
      <c r="F34"/>
      <c r="H34" s="64"/>
      <c r="I34"/>
      <c r="N34" s="64"/>
      <c r="O34"/>
      <c r="Q34" s="64"/>
      <c r="R34"/>
      <c r="S34"/>
      <c r="U34"/>
      <c r="V34"/>
      <c r="W34" s="64"/>
      <c r="Y34" s="64"/>
      <c r="Z34" s="65"/>
      <c r="AB34" s="64"/>
      <c r="AC34" s="64"/>
      <c r="AD34" s="64"/>
      <c r="AE34" s="64"/>
      <c r="AJ34"/>
      <c r="AK34"/>
      <c r="AL34"/>
      <c r="AN34"/>
      <c r="AR34" s="65"/>
      <c r="AT34"/>
      <c r="AU34" s="64"/>
      <c r="AV34" s="64"/>
      <c r="AX34" s="64"/>
      <c r="AY34" s="65"/>
    </row>
    <row r="35" spans="4:54">
      <c r="D35"/>
      <c r="E35" s="64"/>
      <c r="F35"/>
      <c r="H35" s="64"/>
      <c r="I35"/>
      <c r="N35" s="64"/>
      <c r="O35"/>
      <c r="Q35" s="64"/>
      <c r="R35"/>
      <c r="S35"/>
      <c r="U35"/>
      <c r="V35"/>
      <c r="W35" s="64"/>
      <c r="Y35" s="64"/>
      <c r="Z35" s="65"/>
      <c r="AC35" s="64"/>
      <c r="AD35" s="64"/>
      <c r="AE35" s="64"/>
      <c r="AG35" s="145"/>
      <c r="AH35" s="145"/>
      <c r="AI35" s="145"/>
      <c r="AJ35" s="146"/>
      <c r="AK35" s="151"/>
      <c r="AL35" s="146"/>
      <c r="AM35" s="146"/>
      <c r="AN35" s="146"/>
      <c r="AO35" s="146"/>
      <c r="AP35" s="146"/>
      <c r="AQ35"/>
      <c r="AS35" s="64"/>
      <c r="AT35"/>
      <c r="AU35" s="64"/>
      <c r="AV35" s="64"/>
      <c r="AX35" s="64"/>
      <c r="AY35" s="65"/>
    </row>
    <row r="36" spans="4:54">
      <c r="D36"/>
      <c r="E36" s="64"/>
      <c r="F36"/>
      <c r="H36" s="64"/>
      <c r="I36"/>
      <c r="N36" s="64"/>
      <c r="O36"/>
      <c r="Q36" s="64"/>
      <c r="R36"/>
      <c r="S36"/>
      <c r="U36"/>
      <c r="V36"/>
      <c r="W36" s="64"/>
      <c r="Y36" s="64"/>
      <c r="Z36" s="65"/>
      <c r="AC36" s="64"/>
      <c r="AD36" s="64"/>
      <c r="AE36" s="64"/>
      <c r="AH36"/>
      <c r="AI36"/>
      <c r="AK36"/>
      <c r="AM36" s="64"/>
      <c r="AP36" s="64"/>
      <c r="AQ36"/>
      <c r="AS36" s="64"/>
      <c r="AT36"/>
      <c r="AU36" s="64"/>
      <c r="AV36" s="64"/>
      <c r="AX36" s="64"/>
      <c r="AY36" s="65"/>
    </row>
    <row r="37" spans="4:54" ht="24">
      <c r="D37"/>
      <c r="E37" s="64"/>
      <c r="F37"/>
      <c r="H37" s="64"/>
      <c r="I37"/>
      <c r="N37" s="64"/>
      <c r="O37"/>
      <c r="Q37" s="64"/>
      <c r="R37"/>
      <c r="S37"/>
      <c r="U37"/>
      <c r="V37"/>
      <c r="W37" s="64"/>
      <c r="Y37" s="64"/>
      <c r="Z37" s="65"/>
      <c r="AD37" s="143"/>
      <c r="AE37" s="144"/>
      <c r="AF37" s="144"/>
      <c r="AH37"/>
      <c r="AI37"/>
      <c r="AK37"/>
      <c r="AM37" s="64"/>
      <c r="AP37" s="64"/>
      <c r="AQ37"/>
      <c r="AS37" s="64"/>
      <c r="AT37"/>
      <c r="AU37" s="64"/>
      <c r="AV37" s="64"/>
      <c r="AX37" s="64"/>
      <c r="AY37" s="65"/>
    </row>
    <row r="38" spans="4:54" ht="19.5" customHeight="1">
      <c r="D38"/>
      <c r="E38" s="64"/>
      <c r="G38"/>
      <c r="H38" s="64"/>
      <c r="AY38" s="174"/>
      <c r="BB38" s="174"/>
    </row>
    <row r="42" spans="4:54" ht="24">
      <c r="Z42" s="143"/>
      <c r="AA42" s="144"/>
      <c r="AB42" s="144"/>
      <c r="AK42" s="146"/>
      <c r="AL42" s="146"/>
      <c r="AM42" s="151"/>
      <c r="AN42" s="146"/>
    </row>
    <row r="43" spans="4:54" ht="24">
      <c r="Z43" s="143"/>
      <c r="AA43" s="144"/>
      <c r="AB43" s="144"/>
      <c r="AC43" s="855"/>
      <c r="AD43" s="855"/>
      <c r="AE43" s="855"/>
      <c r="AF43" s="145"/>
      <c r="AG43" s="145"/>
      <c r="AH43" s="145"/>
      <c r="AI43" s="201"/>
      <c r="AJ43" s="145"/>
      <c r="AK43" s="146"/>
      <c r="AL43" s="146"/>
      <c r="AM43" s="151"/>
      <c r="AN43" s="146"/>
    </row>
    <row r="44" spans="4:54" ht="24">
      <c r="Z44" s="143"/>
      <c r="AA44" s="144"/>
      <c r="AB44" s="144"/>
      <c r="AC44" s="854"/>
      <c r="AD44" s="854"/>
      <c r="AE44" s="854"/>
      <c r="AF44" s="199"/>
      <c r="AG44" s="199"/>
      <c r="AH44" s="202"/>
      <c r="AI44" s="203"/>
      <c r="AJ44" s="204"/>
      <c r="AK44" s="146"/>
      <c r="AL44" s="146"/>
      <c r="AM44" s="151"/>
      <c r="AN44" s="146"/>
    </row>
    <row r="45" spans="4:54" ht="24">
      <c r="Z45" s="143"/>
      <c r="AA45" s="144"/>
      <c r="AB45" s="144"/>
      <c r="AC45" s="854"/>
      <c r="AD45" s="854"/>
      <c r="AE45" s="854"/>
      <c r="AF45" s="199"/>
      <c r="AG45" s="199"/>
      <c r="AH45" s="202"/>
      <c r="AI45" s="203"/>
      <c r="AJ45" s="205"/>
      <c r="AK45" s="146"/>
      <c r="AL45" s="146"/>
      <c r="AM45" s="151"/>
      <c r="AN45" s="146"/>
    </row>
    <row r="46" spans="4:54" ht="24">
      <c r="Z46" s="143"/>
      <c r="AA46" s="144"/>
      <c r="AB46" s="144"/>
      <c r="AC46" s="854"/>
      <c r="AD46" s="854"/>
      <c r="AE46" s="854"/>
      <c r="AF46" s="200"/>
      <c r="AG46" s="3"/>
      <c r="AH46" s="3"/>
      <c r="AI46" s="203"/>
      <c r="AJ46" s="205"/>
      <c r="AK46" s="146"/>
      <c r="AL46" s="146"/>
      <c r="AM46" s="151"/>
      <c r="AN46" s="146"/>
    </row>
    <row r="47" spans="4:54" ht="24">
      <c r="Z47" s="143"/>
      <c r="AA47" s="144"/>
      <c r="AB47" s="144"/>
      <c r="AC47" s="145"/>
      <c r="AD47" s="145"/>
      <c r="AE47" s="145"/>
      <c r="AF47" s="146"/>
      <c r="AG47" s="151"/>
      <c r="AH47" s="146"/>
      <c r="AI47" s="146"/>
      <c r="AJ47" s="146"/>
      <c r="AK47" s="146"/>
      <c r="AL47" s="146"/>
      <c r="AM47" s="151"/>
      <c r="AN47" s="146"/>
    </row>
  </sheetData>
  <sortState ref="BH5:BH12">
    <sortCondition ref="BH5"/>
  </sortState>
  <mergeCells count="52">
    <mergeCell ref="A11:C11"/>
    <mergeCell ref="A12:C12"/>
    <mergeCell ref="A6:C6"/>
    <mergeCell ref="A7:C7"/>
    <mergeCell ref="R1:AB1"/>
    <mergeCell ref="A4:C4"/>
    <mergeCell ref="D4:F4"/>
    <mergeCell ref="G4:I4"/>
    <mergeCell ref="J4:L4"/>
    <mergeCell ref="M4:O4"/>
    <mergeCell ref="P4:R4"/>
    <mergeCell ref="S4:U4"/>
    <mergeCell ref="V4:X4"/>
    <mergeCell ref="Y4:AA4"/>
    <mergeCell ref="CN4:CP4"/>
    <mergeCell ref="A5:C5"/>
    <mergeCell ref="BY5:CA5"/>
    <mergeCell ref="CB5:CD5"/>
    <mergeCell ref="BY4:CA4"/>
    <mergeCell ref="CB4:CD4"/>
    <mergeCell ref="CE4:CG4"/>
    <mergeCell ref="CH4:CJ4"/>
    <mergeCell ref="CK4:CM4"/>
    <mergeCell ref="BY6:CA6"/>
    <mergeCell ref="CE6:CG6"/>
    <mergeCell ref="BY7:CA7"/>
    <mergeCell ref="CH7:CJ7"/>
    <mergeCell ref="BY8:CA8"/>
    <mergeCell ref="CK8:CM8"/>
    <mergeCell ref="A9:C9"/>
    <mergeCell ref="BY9:CA9"/>
    <mergeCell ref="CN9:CP9"/>
    <mergeCell ref="A10:C10"/>
    <mergeCell ref="A8:C8"/>
    <mergeCell ref="AC45:AE45"/>
    <mergeCell ref="AC46:AE46"/>
    <mergeCell ref="AO31:AR33"/>
    <mergeCell ref="P26:Q26"/>
    <mergeCell ref="AC43:AE43"/>
    <mergeCell ref="AC44:AE44"/>
    <mergeCell ref="AG17:AN18"/>
    <mergeCell ref="AH26:AI26"/>
    <mergeCell ref="W31:Z33"/>
    <mergeCell ref="AC31:AF33"/>
    <mergeCell ref="AI31:AL33"/>
    <mergeCell ref="Y24:Z24"/>
    <mergeCell ref="X25:AA25"/>
    <mergeCell ref="K31:N33"/>
    <mergeCell ref="Q31:T33"/>
    <mergeCell ref="W17:AD18"/>
    <mergeCell ref="Y21:Z21"/>
    <mergeCell ref="X22:AC22"/>
  </mergeCells>
  <phoneticPr fontId="36"/>
  <dataValidations count="1">
    <dataValidation type="list" allowBlank="1" showInputMessage="1" showErrorMessage="1" sqref="CF5 CI8:CI9 CL9 CO5:CO8 N5:N12 CC6:CC9 CF7:CF9 CI5:CI6 CL5:CL7 T5:T12 Q5:Q12 Z5:Z12 E6:E12 K5:K12 H5:H12 W5:W12">
      <formula1>"〇,●,△"</formula1>
    </dataValidation>
  </dataValidations>
  <printOptions horizontalCentered="1"/>
  <pageMargins left="0.196850393700787" right="0.196850393700787" top="0.59055118110236204" bottom="0.59055118110236204" header="0.511811023622047" footer="0.511811023622047"/>
  <pageSetup paperSize="9" scale="64" firstPageNumber="4294963191" orientation="portrait" useFirstPageNumber="1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75"/>
  <sheetViews>
    <sheetView showGridLines="0" view="pageBreakPreview" topLeftCell="A35" zoomScaleNormal="100" zoomScaleSheetLayoutView="100" workbookViewId="0">
      <selection activeCell="H55" sqref="H55"/>
    </sheetView>
  </sheetViews>
  <sheetFormatPr defaultColWidth="9" defaultRowHeight="18" customHeight="1"/>
  <cols>
    <col min="1" max="1" width="18.5" style="1" customWidth="1"/>
    <col min="2" max="2" width="4.625" style="1" customWidth="1"/>
    <col min="3" max="3" width="11.75" style="1" customWidth="1"/>
    <col min="4" max="4" width="9.125" style="1" customWidth="1"/>
    <col min="5" max="5" width="16.75" style="1" customWidth="1"/>
    <col min="6" max="8" width="4.625" style="1" customWidth="1"/>
    <col min="9" max="9" width="16.75" style="1" customWidth="1"/>
    <col min="10" max="10" width="11.5" style="1" customWidth="1"/>
    <col min="11" max="11" width="15" style="1" customWidth="1"/>
    <col min="12" max="12" width="5" style="1" customWidth="1"/>
    <col min="13" max="15" width="9" style="1" customWidth="1"/>
    <col min="16" max="238" width="9.125" style="1"/>
    <col min="239" max="239" width="2.125" style="1" customWidth="1"/>
    <col min="240" max="240" width="7.75" style="1" customWidth="1"/>
    <col min="241" max="241" width="13.25" style="1" customWidth="1"/>
    <col min="242" max="262" width="4.625" style="1" customWidth="1"/>
    <col min="263" max="263" width="9.125" style="1"/>
    <col min="264" max="264" width="3" style="1" customWidth="1"/>
    <col min="265" max="494" width="9.125" style="1"/>
    <col min="495" max="495" width="2.125" style="1" customWidth="1"/>
    <col min="496" max="496" width="7.75" style="1" customWidth="1"/>
    <col min="497" max="497" width="13.25" style="1" customWidth="1"/>
    <col min="498" max="518" width="4.625" style="1" customWidth="1"/>
    <col min="519" max="519" width="9.125" style="1"/>
    <col min="520" max="520" width="3" style="1" customWidth="1"/>
    <col min="521" max="750" width="9.125" style="1"/>
    <col min="751" max="751" width="2.125" style="1" customWidth="1"/>
    <col min="752" max="752" width="7.75" style="1" customWidth="1"/>
    <col min="753" max="753" width="13.25" style="1" customWidth="1"/>
    <col min="754" max="774" width="4.625" style="1" customWidth="1"/>
    <col min="775" max="775" width="9.125" style="1"/>
    <col min="776" max="776" width="3" style="1" customWidth="1"/>
    <col min="777" max="1006" width="9.125" style="1"/>
    <col min="1007" max="1007" width="2.125" style="1" customWidth="1"/>
    <col min="1008" max="1008" width="7.75" style="1" customWidth="1"/>
    <col min="1009" max="1009" width="13.25" style="1" customWidth="1"/>
    <col min="1010" max="1030" width="4.625" style="1" customWidth="1"/>
    <col min="1031" max="1031" width="9.125" style="1"/>
    <col min="1032" max="1032" width="3" style="1" customWidth="1"/>
    <col min="1033" max="1262" width="9.125" style="1"/>
    <col min="1263" max="1263" width="2.125" style="1" customWidth="1"/>
    <col min="1264" max="1264" width="7.75" style="1" customWidth="1"/>
    <col min="1265" max="1265" width="13.25" style="1" customWidth="1"/>
    <col min="1266" max="1286" width="4.625" style="1" customWidth="1"/>
    <col min="1287" max="1287" width="9.125" style="1"/>
    <col min="1288" max="1288" width="3" style="1" customWidth="1"/>
    <col min="1289" max="1518" width="9.125" style="1"/>
    <col min="1519" max="1519" width="2.125" style="1" customWidth="1"/>
    <col min="1520" max="1520" width="7.75" style="1" customWidth="1"/>
    <col min="1521" max="1521" width="13.25" style="1" customWidth="1"/>
    <col min="1522" max="1542" width="4.625" style="1" customWidth="1"/>
    <col min="1543" max="1543" width="9.125" style="1"/>
    <col min="1544" max="1544" width="3" style="1" customWidth="1"/>
    <col min="1545" max="1774" width="9.125" style="1"/>
    <col min="1775" max="1775" width="2.125" style="1" customWidth="1"/>
    <col min="1776" max="1776" width="7.75" style="1" customWidth="1"/>
    <col min="1777" max="1777" width="13.25" style="1" customWidth="1"/>
    <col min="1778" max="1798" width="4.625" style="1" customWidth="1"/>
    <col min="1799" max="1799" width="9.125" style="1"/>
    <col min="1800" max="1800" width="3" style="1" customWidth="1"/>
    <col min="1801" max="2030" width="9.125" style="1"/>
    <col min="2031" max="2031" width="2.125" style="1" customWidth="1"/>
    <col min="2032" max="2032" width="7.75" style="1" customWidth="1"/>
    <col min="2033" max="2033" width="13.25" style="1" customWidth="1"/>
    <col min="2034" max="2054" width="4.625" style="1" customWidth="1"/>
    <col min="2055" max="2055" width="9.125" style="1"/>
    <col min="2056" max="2056" width="3" style="1" customWidth="1"/>
    <col min="2057" max="2286" width="9.125" style="1"/>
    <col min="2287" max="2287" width="2.125" style="1" customWidth="1"/>
    <col min="2288" max="2288" width="7.75" style="1" customWidth="1"/>
    <col min="2289" max="2289" width="13.25" style="1" customWidth="1"/>
    <col min="2290" max="2310" width="4.625" style="1" customWidth="1"/>
    <col min="2311" max="2311" width="9.125" style="1"/>
    <col min="2312" max="2312" width="3" style="1" customWidth="1"/>
    <col min="2313" max="2542" width="9.125" style="1"/>
    <col min="2543" max="2543" width="2.125" style="1" customWidth="1"/>
    <col min="2544" max="2544" width="7.75" style="1" customWidth="1"/>
    <col min="2545" max="2545" width="13.25" style="1" customWidth="1"/>
    <col min="2546" max="2566" width="4.625" style="1" customWidth="1"/>
    <col min="2567" max="2567" width="9.125" style="1"/>
    <col min="2568" max="2568" width="3" style="1" customWidth="1"/>
    <col min="2569" max="2798" width="9.125" style="1"/>
    <col min="2799" max="2799" width="2.125" style="1" customWidth="1"/>
    <col min="2800" max="2800" width="7.75" style="1" customWidth="1"/>
    <col min="2801" max="2801" width="13.25" style="1" customWidth="1"/>
    <col min="2802" max="2822" width="4.625" style="1" customWidth="1"/>
    <col min="2823" max="2823" width="9.125" style="1"/>
    <col min="2824" max="2824" width="3" style="1" customWidth="1"/>
    <col min="2825" max="3054" width="9.125" style="1"/>
    <col min="3055" max="3055" width="2.125" style="1" customWidth="1"/>
    <col min="3056" max="3056" width="7.75" style="1" customWidth="1"/>
    <col min="3057" max="3057" width="13.25" style="1" customWidth="1"/>
    <col min="3058" max="3078" width="4.625" style="1" customWidth="1"/>
    <col min="3079" max="3079" width="9.125" style="1"/>
    <col min="3080" max="3080" width="3" style="1" customWidth="1"/>
    <col min="3081" max="3310" width="9.125" style="1"/>
    <col min="3311" max="3311" width="2.125" style="1" customWidth="1"/>
    <col min="3312" max="3312" width="7.75" style="1" customWidth="1"/>
    <col min="3313" max="3313" width="13.25" style="1" customWidth="1"/>
    <col min="3314" max="3334" width="4.625" style="1" customWidth="1"/>
    <col min="3335" max="3335" width="9.125" style="1"/>
    <col min="3336" max="3336" width="3" style="1" customWidth="1"/>
    <col min="3337" max="3566" width="9.125" style="1"/>
    <col min="3567" max="3567" width="2.125" style="1" customWidth="1"/>
    <col min="3568" max="3568" width="7.75" style="1" customWidth="1"/>
    <col min="3569" max="3569" width="13.25" style="1" customWidth="1"/>
    <col min="3570" max="3590" width="4.625" style="1" customWidth="1"/>
    <col min="3591" max="3591" width="9.125" style="1"/>
    <col min="3592" max="3592" width="3" style="1" customWidth="1"/>
    <col min="3593" max="3822" width="9.125" style="1"/>
    <col min="3823" max="3823" width="2.125" style="1" customWidth="1"/>
    <col min="3824" max="3824" width="7.75" style="1" customWidth="1"/>
    <col min="3825" max="3825" width="13.25" style="1" customWidth="1"/>
    <col min="3826" max="3846" width="4.625" style="1" customWidth="1"/>
    <col min="3847" max="3847" width="9.125" style="1"/>
    <col min="3848" max="3848" width="3" style="1" customWidth="1"/>
    <col min="3849" max="4078" width="9.125" style="1"/>
    <col min="4079" max="4079" width="2.125" style="1" customWidth="1"/>
    <col min="4080" max="4080" width="7.75" style="1" customWidth="1"/>
    <col min="4081" max="4081" width="13.25" style="1" customWidth="1"/>
    <col min="4082" max="4102" width="4.625" style="1" customWidth="1"/>
    <col min="4103" max="4103" width="9.125" style="1"/>
    <col min="4104" max="4104" width="3" style="1" customWidth="1"/>
    <col min="4105" max="4334" width="9.125" style="1"/>
    <col min="4335" max="4335" width="2.125" style="1" customWidth="1"/>
    <col min="4336" max="4336" width="7.75" style="1" customWidth="1"/>
    <col min="4337" max="4337" width="13.25" style="1" customWidth="1"/>
    <col min="4338" max="4358" width="4.625" style="1" customWidth="1"/>
    <col min="4359" max="4359" width="9.125" style="1"/>
    <col min="4360" max="4360" width="3" style="1" customWidth="1"/>
    <col min="4361" max="4590" width="9.125" style="1"/>
    <col min="4591" max="4591" width="2.125" style="1" customWidth="1"/>
    <col min="4592" max="4592" width="7.75" style="1" customWidth="1"/>
    <col min="4593" max="4593" width="13.25" style="1" customWidth="1"/>
    <col min="4594" max="4614" width="4.625" style="1" customWidth="1"/>
    <col min="4615" max="4615" width="9.125" style="1"/>
    <col min="4616" max="4616" width="3" style="1" customWidth="1"/>
    <col min="4617" max="4846" width="9.125" style="1"/>
    <col min="4847" max="4847" width="2.125" style="1" customWidth="1"/>
    <col min="4848" max="4848" width="7.75" style="1" customWidth="1"/>
    <col min="4849" max="4849" width="13.25" style="1" customWidth="1"/>
    <col min="4850" max="4870" width="4.625" style="1" customWidth="1"/>
    <col min="4871" max="4871" width="9.125" style="1"/>
    <col min="4872" max="4872" width="3" style="1" customWidth="1"/>
    <col min="4873" max="5102" width="9.125" style="1"/>
    <col min="5103" max="5103" width="2.125" style="1" customWidth="1"/>
    <col min="5104" max="5104" width="7.75" style="1" customWidth="1"/>
    <col min="5105" max="5105" width="13.25" style="1" customWidth="1"/>
    <col min="5106" max="5126" width="4.625" style="1" customWidth="1"/>
    <col min="5127" max="5127" width="9.125" style="1"/>
    <col min="5128" max="5128" width="3" style="1" customWidth="1"/>
    <col min="5129" max="5358" width="9.125" style="1"/>
    <col min="5359" max="5359" width="2.125" style="1" customWidth="1"/>
    <col min="5360" max="5360" width="7.75" style="1" customWidth="1"/>
    <col min="5361" max="5361" width="13.25" style="1" customWidth="1"/>
    <col min="5362" max="5382" width="4.625" style="1" customWidth="1"/>
    <col min="5383" max="5383" width="9.125" style="1"/>
    <col min="5384" max="5384" width="3" style="1" customWidth="1"/>
    <col min="5385" max="5614" width="9.125" style="1"/>
    <col min="5615" max="5615" width="2.125" style="1" customWidth="1"/>
    <col min="5616" max="5616" width="7.75" style="1" customWidth="1"/>
    <col min="5617" max="5617" width="13.25" style="1" customWidth="1"/>
    <col min="5618" max="5638" width="4.625" style="1" customWidth="1"/>
    <col min="5639" max="5639" width="9.125" style="1"/>
    <col min="5640" max="5640" width="3" style="1" customWidth="1"/>
    <col min="5641" max="5870" width="9.125" style="1"/>
    <col min="5871" max="5871" width="2.125" style="1" customWidth="1"/>
    <col min="5872" max="5872" width="7.75" style="1" customWidth="1"/>
    <col min="5873" max="5873" width="13.25" style="1" customWidth="1"/>
    <col min="5874" max="5894" width="4.625" style="1" customWidth="1"/>
    <col min="5895" max="5895" width="9.125" style="1"/>
    <col min="5896" max="5896" width="3" style="1" customWidth="1"/>
    <col min="5897" max="6126" width="9.125" style="1"/>
    <col min="6127" max="6127" width="2.125" style="1" customWidth="1"/>
    <col min="6128" max="6128" width="7.75" style="1" customWidth="1"/>
    <col min="6129" max="6129" width="13.25" style="1" customWidth="1"/>
    <col min="6130" max="6150" width="4.625" style="1" customWidth="1"/>
    <col min="6151" max="6151" width="9.125" style="1"/>
    <col min="6152" max="6152" width="3" style="1" customWidth="1"/>
    <col min="6153" max="6382" width="9.125" style="1"/>
    <col min="6383" max="6383" width="2.125" style="1" customWidth="1"/>
    <col min="6384" max="6384" width="7.75" style="1" customWidth="1"/>
    <col min="6385" max="6385" width="13.25" style="1" customWidth="1"/>
    <col min="6386" max="6406" width="4.625" style="1" customWidth="1"/>
    <col min="6407" max="6407" width="9.125" style="1"/>
    <col min="6408" max="6408" width="3" style="1" customWidth="1"/>
    <col min="6409" max="6638" width="9.125" style="1"/>
    <col min="6639" max="6639" width="2.125" style="1" customWidth="1"/>
    <col min="6640" max="6640" width="7.75" style="1" customWidth="1"/>
    <col min="6641" max="6641" width="13.25" style="1" customWidth="1"/>
    <col min="6642" max="6662" width="4.625" style="1" customWidth="1"/>
    <col min="6663" max="6663" width="9.125" style="1"/>
    <col min="6664" max="6664" width="3" style="1" customWidth="1"/>
    <col min="6665" max="6894" width="9.125" style="1"/>
    <col min="6895" max="6895" width="2.125" style="1" customWidth="1"/>
    <col min="6896" max="6896" width="7.75" style="1" customWidth="1"/>
    <col min="6897" max="6897" width="13.25" style="1" customWidth="1"/>
    <col min="6898" max="6918" width="4.625" style="1" customWidth="1"/>
    <col min="6919" max="6919" width="9.125" style="1"/>
    <col min="6920" max="6920" width="3" style="1" customWidth="1"/>
    <col min="6921" max="7150" width="9.125" style="1"/>
    <col min="7151" max="7151" width="2.125" style="1" customWidth="1"/>
    <col min="7152" max="7152" width="7.75" style="1" customWidth="1"/>
    <col min="7153" max="7153" width="13.25" style="1" customWidth="1"/>
    <col min="7154" max="7174" width="4.625" style="1" customWidth="1"/>
    <col min="7175" max="7175" width="9.125" style="1"/>
    <col min="7176" max="7176" width="3" style="1" customWidth="1"/>
    <col min="7177" max="7406" width="9.125" style="1"/>
    <col min="7407" max="7407" width="2.125" style="1" customWidth="1"/>
    <col min="7408" max="7408" width="7.75" style="1" customWidth="1"/>
    <col min="7409" max="7409" width="13.25" style="1" customWidth="1"/>
    <col min="7410" max="7430" width="4.625" style="1" customWidth="1"/>
    <col min="7431" max="7431" width="9.125" style="1"/>
    <col min="7432" max="7432" width="3" style="1" customWidth="1"/>
    <col min="7433" max="7662" width="9.125" style="1"/>
    <col min="7663" max="7663" width="2.125" style="1" customWidth="1"/>
    <col min="7664" max="7664" width="7.75" style="1" customWidth="1"/>
    <col min="7665" max="7665" width="13.25" style="1" customWidth="1"/>
    <col min="7666" max="7686" width="4.625" style="1" customWidth="1"/>
    <col min="7687" max="7687" width="9.125" style="1"/>
    <col min="7688" max="7688" width="3" style="1" customWidth="1"/>
    <col min="7689" max="7918" width="9.125" style="1"/>
    <col min="7919" max="7919" width="2.125" style="1" customWidth="1"/>
    <col min="7920" max="7920" width="7.75" style="1" customWidth="1"/>
    <col min="7921" max="7921" width="13.25" style="1" customWidth="1"/>
    <col min="7922" max="7942" width="4.625" style="1" customWidth="1"/>
    <col min="7943" max="7943" width="9.125" style="1"/>
    <col min="7944" max="7944" width="3" style="1" customWidth="1"/>
    <col min="7945" max="8174" width="9.125" style="1"/>
    <col min="8175" max="8175" width="2.125" style="1" customWidth="1"/>
    <col min="8176" max="8176" width="7.75" style="1" customWidth="1"/>
    <col min="8177" max="8177" width="13.25" style="1" customWidth="1"/>
    <col min="8178" max="8198" width="4.625" style="1" customWidth="1"/>
    <col min="8199" max="8199" width="9.125" style="1"/>
    <col min="8200" max="8200" width="3" style="1" customWidth="1"/>
    <col min="8201" max="8430" width="9.125" style="1"/>
    <col min="8431" max="8431" width="2.125" style="1" customWidth="1"/>
    <col min="8432" max="8432" width="7.75" style="1" customWidth="1"/>
    <col min="8433" max="8433" width="13.25" style="1" customWidth="1"/>
    <col min="8434" max="8454" width="4.625" style="1" customWidth="1"/>
    <col min="8455" max="8455" width="9.125" style="1"/>
    <col min="8456" max="8456" width="3" style="1" customWidth="1"/>
    <col min="8457" max="8686" width="9.125" style="1"/>
    <col min="8687" max="8687" width="2.125" style="1" customWidth="1"/>
    <col min="8688" max="8688" width="7.75" style="1" customWidth="1"/>
    <col min="8689" max="8689" width="13.25" style="1" customWidth="1"/>
    <col min="8690" max="8710" width="4.625" style="1" customWidth="1"/>
    <col min="8711" max="8711" width="9.125" style="1"/>
    <col min="8712" max="8712" width="3" style="1" customWidth="1"/>
    <col min="8713" max="8942" width="9.125" style="1"/>
    <col min="8943" max="8943" width="2.125" style="1" customWidth="1"/>
    <col min="8944" max="8944" width="7.75" style="1" customWidth="1"/>
    <col min="8945" max="8945" width="13.25" style="1" customWidth="1"/>
    <col min="8946" max="8966" width="4.625" style="1" customWidth="1"/>
    <col min="8967" max="8967" width="9.125" style="1"/>
    <col min="8968" max="8968" width="3" style="1" customWidth="1"/>
    <col min="8969" max="9198" width="9.125" style="1"/>
    <col min="9199" max="9199" width="2.125" style="1" customWidth="1"/>
    <col min="9200" max="9200" width="7.75" style="1" customWidth="1"/>
    <col min="9201" max="9201" width="13.25" style="1" customWidth="1"/>
    <col min="9202" max="9222" width="4.625" style="1" customWidth="1"/>
    <col min="9223" max="9223" width="9.125" style="1"/>
    <col min="9224" max="9224" width="3" style="1" customWidth="1"/>
    <col min="9225" max="9454" width="9.125" style="1"/>
    <col min="9455" max="9455" width="2.125" style="1" customWidth="1"/>
    <col min="9456" max="9456" width="7.75" style="1" customWidth="1"/>
    <col min="9457" max="9457" width="13.25" style="1" customWidth="1"/>
    <col min="9458" max="9478" width="4.625" style="1" customWidth="1"/>
    <col min="9479" max="9479" width="9.125" style="1"/>
    <col min="9480" max="9480" width="3" style="1" customWidth="1"/>
    <col min="9481" max="9710" width="9.125" style="1"/>
    <col min="9711" max="9711" width="2.125" style="1" customWidth="1"/>
    <col min="9712" max="9712" width="7.75" style="1" customWidth="1"/>
    <col min="9713" max="9713" width="13.25" style="1" customWidth="1"/>
    <col min="9714" max="9734" width="4.625" style="1" customWidth="1"/>
    <col min="9735" max="9735" width="9.125" style="1"/>
    <col min="9736" max="9736" width="3" style="1" customWidth="1"/>
    <col min="9737" max="9966" width="9.125" style="1"/>
    <col min="9967" max="9967" width="2.125" style="1" customWidth="1"/>
    <col min="9968" max="9968" width="7.75" style="1" customWidth="1"/>
    <col min="9969" max="9969" width="13.25" style="1" customWidth="1"/>
    <col min="9970" max="9990" width="4.625" style="1" customWidth="1"/>
    <col min="9991" max="9991" width="9.125" style="1"/>
    <col min="9992" max="9992" width="3" style="1" customWidth="1"/>
    <col min="9993" max="10222" width="9.125" style="1"/>
    <col min="10223" max="10223" width="2.125" style="1" customWidth="1"/>
    <col min="10224" max="10224" width="7.75" style="1" customWidth="1"/>
    <col min="10225" max="10225" width="13.25" style="1" customWidth="1"/>
    <col min="10226" max="10246" width="4.625" style="1" customWidth="1"/>
    <col min="10247" max="10247" width="9.125" style="1"/>
    <col min="10248" max="10248" width="3" style="1" customWidth="1"/>
    <col min="10249" max="10478" width="9.125" style="1"/>
    <col min="10479" max="10479" width="2.125" style="1" customWidth="1"/>
    <col min="10480" max="10480" width="7.75" style="1" customWidth="1"/>
    <col min="10481" max="10481" width="13.25" style="1" customWidth="1"/>
    <col min="10482" max="10502" width="4.625" style="1" customWidth="1"/>
    <col min="10503" max="10503" width="9.125" style="1"/>
    <col min="10504" max="10504" width="3" style="1" customWidth="1"/>
    <col min="10505" max="10734" width="9.125" style="1"/>
    <col min="10735" max="10735" width="2.125" style="1" customWidth="1"/>
    <col min="10736" max="10736" width="7.75" style="1" customWidth="1"/>
    <col min="10737" max="10737" width="13.25" style="1" customWidth="1"/>
    <col min="10738" max="10758" width="4.625" style="1" customWidth="1"/>
    <col min="10759" max="10759" width="9.125" style="1"/>
    <col min="10760" max="10760" width="3" style="1" customWidth="1"/>
    <col min="10761" max="10990" width="9.125" style="1"/>
    <col min="10991" max="10991" width="2.125" style="1" customWidth="1"/>
    <col min="10992" max="10992" width="7.75" style="1" customWidth="1"/>
    <col min="10993" max="10993" width="13.25" style="1" customWidth="1"/>
    <col min="10994" max="11014" width="4.625" style="1" customWidth="1"/>
    <col min="11015" max="11015" width="9.125" style="1"/>
    <col min="11016" max="11016" width="3" style="1" customWidth="1"/>
    <col min="11017" max="11246" width="9.125" style="1"/>
    <col min="11247" max="11247" width="2.125" style="1" customWidth="1"/>
    <col min="11248" max="11248" width="7.75" style="1" customWidth="1"/>
    <col min="11249" max="11249" width="13.25" style="1" customWidth="1"/>
    <col min="11250" max="11270" width="4.625" style="1" customWidth="1"/>
    <col min="11271" max="11271" width="9.125" style="1"/>
    <col min="11272" max="11272" width="3" style="1" customWidth="1"/>
    <col min="11273" max="11502" width="9.125" style="1"/>
    <col min="11503" max="11503" width="2.125" style="1" customWidth="1"/>
    <col min="11504" max="11504" width="7.75" style="1" customWidth="1"/>
    <col min="11505" max="11505" width="13.25" style="1" customWidth="1"/>
    <col min="11506" max="11526" width="4.625" style="1" customWidth="1"/>
    <col min="11527" max="11527" width="9.125" style="1"/>
    <col min="11528" max="11528" width="3" style="1" customWidth="1"/>
    <col min="11529" max="11758" width="9.125" style="1"/>
    <col min="11759" max="11759" width="2.125" style="1" customWidth="1"/>
    <col min="11760" max="11760" width="7.75" style="1" customWidth="1"/>
    <col min="11761" max="11761" width="13.25" style="1" customWidth="1"/>
    <col min="11762" max="11782" width="4.625" style="1" customWidth="1"/>
    <col min="11783" max="11783" width="9.125" style="1"/>
    <col min="11784" max="11784" width="3" style="1" customWidth="1"/>
    <col min="11785" max="12014" width="9.125" style="1"/>
    <col min="12015" max="12015" width="2.125" style="1" customWidth="1"/>
    <col min="12016" max="12016" width="7.75" style="1" customWidth="1"/>
    <col min="12017" max="12017" width="13.25" style="1" customWidth="1"/>
    <col min="12018" max="12038" width="4.625" style="1" customWidth="1"/>
    <col min="12039" max="12039" width="9.125" style="1"/>
    <col min="12040" max="12040" width="3" style="1" customWidth="1"/>
    <col min="12041" max="12270" width="9.125" style="1"/>
    <col min="12271" max="12271" width="2.125" style="1" customWidth="1"/>
    <col min="12272" max="12272" width="7.75" style="1" customWidth="1"/>
    <col min="12273" max="12273" width="13.25" style="1" customWidth="1"/>
    <col min="12274" max="12294" width="4.625" style="1" customWidth="1"/>
    <col min="12295" max="12295" width="9.125" style="1"/>
    <col min="12296" max="12296" width="3" style="1" customWidth="1"/>
    <col min="12297" max="12526" width="9.125" style="1"/>
    <col min="12527" max="12527" width="2.125" style="1" customWidth="1"/>
    <col min="12528" max="12528" width="7.75" style="1" customWidth="1"/>
    <col min="12529" max="12529" width="13.25" style="1" customWidth="1"/>
    <col min="12530" max="12550" width="4.625" style="1" customWidth="1"/>
    <col min="12551" max="12551" width="9.125" style="1"/>
    <col min="12552" max="12552" width="3" style="1" customWidth="1"/>
    <col min="12553" max="12782" width="9.125" style="1"/>
    <col min="12783" max="12783" width="2.125" style="1" customWidth="1"/>
    <col min="12784" max="12784" width="7.75" style="1" customWidth="1"/>
    <col min="12785" max="12785" width="13.25" style="1" customWidth="1"/>
    <col min="12786" max="12806" width="4.625" style="1" customWidth="1"/>
    <col min="12807" max="12807" width="9.125" style="1"/>
    <col min="12808" max="12808" width="3" style="1" customWidth="1"/>
    <col min="12809" max="13038" width="9.125" style="1"/>
    <col min="13039" max="13039" width="2.125" style="1" customWidth="1"/>
    <col min="13040" max="13040" width="7.75" style="1" customWidth="1"/>
    <col min="13041" max="13041" width="13.25" style="1" customWidth="1"/>
    <col min="13042" max="13062" width="4.625" style="1" customWidth="1"/>
    <col min="13063" max="13063" width="9.125" style="1"/>
    <col min="13064" max="13064" width="3" style="1" customWidth="1"/>
    <col min="13065" max="13294" width="9.125" style="1"/>
    <col min="13295" max="13295" width="2.125" style="1" customWidth="1"/>
    <col min="13296" max="13296" width="7.75" style="1" customWidth="1"/>
    <col min="13297" max="13297" width="13.25" style="1" customWidth="1"/>
    <col min="13298" max="13318" width="4.625" style="1" customWidth="1"/>
    <col min="13319" max="13319" width="9.125" style="1"/>
    <col min="13320" max="13320" width="3" style="1" customWidth="1"/>
    <col min="13321" max="13550" width="9.125" style="1"/>
    <col min="13551" max="13551" width="2.125" style="1" customWidth="1"/>
    <col min="13552" max="13552" width="7.75" style="1" customWidth="1"/>
    <col min="13553" max="13553" width="13.25" style="1" customWidth="1"/>
    <col min="13554" max="13574" width="4.625" style="1" customWidth="1"/>
    <col min="13575" max="13575" width="9.125" style="1"/>
    <col min="13576" max="13576" width="3" style="1" customWidth="1"/>
    <col min="13577" max="13806" width="9.125" style="1"/>
    <col min="13807" max="13807" width="2.125" style="1" customWidth="1"/>
    <col min="13808" max="13808" width="7.75" style="1" customWidth="1"/>
    <col min="13809" max="13809" width="13.25" style="1" customWidth="1"/>
    <col min="13810" max="13830" width="4.625" style="1" customWidth="1"/>
    <col min="13831" max="13831" width="9.125" style="1"/>
    <col min="13832" max="13832" width="3" style="1" customWidth="1"/>
    <col min="13833" max="14062" width="9.125" style="1"/>
    <col min="14063" max="14063" width="2.125" style="1" customWidth="1"/>
    <col min="14064" max="14064" width="7.75" style="1" customWidth="1"/>
    <col min="14065" max="14065" width="13.25" style="1" customWidth="1"/>
    <col min="14066" max="14086" width="4.625" style="1" customWidth="1"/>
    <col min="14087" max="14087" width="9.125" style="1"/>
    <col min="14088" max="14088" width="3" style="1" customWidth="1"/>
    <col min="14089" max="14318" width="9.125" style="1"/>
    <col min="14319" max="14319" width="2.125" style="1" customWidth="1"/>
    <col min="14320" max="14320" width="7.75" style="1" customWidth="1"/>
    <col min="14321" max="14321" width="13.25" style="1" customWidth="1"/>
    <col min="14322" max="14342" width="4.625" style="1" customWidth="1"/>
    <col min="14343" max="14343" width="9.125" style="1"/>
    <col min="14344" max="14344" width="3" style="1" customWidth="1"/>
    <col min="14345" max="14574" width="9.125" style="1"/>
    <col min="14575" max="14575" width="2.125" style="1" customWidth="1"/>
    <col min="14576" max="14576" width="7.75" style="1" customWidth="1"/>
    <col min="14577" max="14577" width="13.25" style="1" customWidth="1"/>
    <col min="14578" max="14598" width="4.625" style="1" customWidth="1"/>
    <col min="14599" max="14599" width="9.125" style="1"/>
    <col min="14600" max="14600" width="3" style="1" customWidth="1"/>
    <col min="14601" max="14830" width="9.125" style="1"/>
    <col min="14831" max="14831" width="2.125" style="1" customWidth="1"/>
    <col min="14832" max="14832" width="7.75" style="1" customWidth="1"/>
    <col min="14833" max="14833" width="13.25" style="1" customWidth="1"/>
    <col min="14834" max="14854" width="4.625" style="1" customWidth="1"/>
    <col min="14855" max="14855" width="9.125" style="1"/>
    <col min="14856" max="14856" width="3" style="1" customWidth="1"/>
    <col min="14857" max="15086" width="9.125" style="1"/>
    <col min="15087" max="15087" width="2.125" style="1" customWidth="1"/>
    <col min="15088" max="15088" width="7.75" style="1" customWidth="1"/>
    <col min="15089" max="15089" width="13.25" style="1" customWidth="1"/>
    <col min="15090" max="15110" width="4.625" style="1" customWidth="1"/>
    <col min="15111" max="15111" width="9.125" style="1"/>
    <col min="15112" max="15112" width="3" style="1" customWidth="1"/>
    <col min="15113" max="15342" width="9.125" style="1"/>
    <col min="15343" max="15343" width="2.125" style="1" customWidth="1"/>
    <col min="15344" max="15344" width="7.75" style="1" customWidth="1"/>
    <col min="15345" max="15345" width="13.25" style="1" customWidth="1"/>
    <col min="15346" max="15366" width="4.625" style="1" customWidth="1"/>
    <col min="15367" max="15367" width="9.125" style="1"/>
    <col min="15368" max="15368" width="3" style="1" customWidth="1"/>
    <col min="15369" max="15598" width="9.125" style="1"/>
    <col min="15599" max="15599" width="2.125" style="1" customWidth="1"/>
    <col min="15600" max="15600" width="7.75" style="1" customWidth="1"/>
    <col min="15601" max="15601" width="13.25" style="1" customWidth="1"/>
    <col min="15602" max="15622" width="4.625" style="1" customWidth="1"/>
    <col min="15623" max="15623" width="9.125" style="1"/>
    <col min="15624" max="15624" width="3" style="1" customWidth="1"/>
    <col min="15625" max="15854" width="9.125" style="1"/>
    <col min="15855" max="15855" width="2.125" style="1" customWidth="1"/>
    <col min="15856" max="15856" width="7.75" style="1" customWidth="1"/>
    <col min="15857" max="15857" width="13.25" style="1" customWidth="1"/>
    <col min="15858" max="15878" width="4.625" style="1" customWidth="1"/>
    <col min="15879" max="15879" width="9.125" style="1"/>
    <col min="15880" max="15880" width="3" style="1" customWidth="1"/>
    <col min="15881" max="16110" width="9.125" style="1"/>
    <col min="16111" max="16111" width="2.125" style="1" customWidth="1"/>
    <col min="16112" max="16112" width="7.75" style="1" customWidth="1"/>
    <col min="16113" max="16113" width="13.25" style="1" customWidth="1"/>
    <col min="16114" max="16134" width="4.625" style="1" customWidth="1"/>
    <col min="16135" max="16135" width="9.125" style="1"/>
    <col min="16136" max="16136" width="3" style="1" customWidth="1"/>
    <col min="16137" max="16384" width="9.125" style="1"/>
  </cols>
  <sheetData>
    <row r="1" spans="1:11" ht="27.75" customHeight="1">
      <c r="A1" s="819" t="s">
        <v>210</v>
      </c>
      <c r="B1" s="820"/>
      <c r="C1" s="820"/>
      <c r="D1" s="820"/>
      <c r="E1" s="820"/>
      <c r="F1" s="820"/>
      <c r="G1" s="820"/>
      <c r="H1" s="820"/>
      <c r="I1" s="820"/>
      <c r="J1" s="820"/>
      <c r="K1" s="55"/>
    </row>
    <row r="2" spans="1:11" ht="21" customHeight="1" thickBot="1">
      <c r="A2" s="61"/>
      <c r="B2" s="900" t="s">
        <v>149</v>
      </c>
      <c r="C2" s="821"/>
      <c r="D2" s="821"/>
      <c r="E2" s="7"/>
      <c r="F2" s="8"/>
      <c r="G2" s="8"/>
      <c r="H2" s="8"/>
      <c r="I2" s="8"/>
      <c r="J2" s="51"/>
    </row>
    <row r="3" spans="1:11" ht="21.75" customHeight="1">
      <c r="A3" s="9" t="s">
        <v>102</v>
      </c>
      <c r="B3" s="10" t="s">
        <v>1</v>
      </c>
      <c r="C3" s="11" t="s">
        <v>2</v>
      </c>
      <c r="D3" s="11" t="s">
        <v>3</v>
      </c>
      <c r="E3" s="816" t="s">
        <v>4</v>
      </c>
      <c r="F3" s="817"/>
      <c r="G3" s="817"/>
      <c r="H3" s="817"/>
      <c r="I3" s="818"/>
      <c r="J3" s="52" t="s">
        <v>5</v>
      </c>
    </row>
    <row r="4" spans="1:11" ht="21.75" customHeight="1">
      <c r="A4" s="12">
        <v>45923</v>
      </c>
      <c r="B4" s="13">
        <v>1</v>
      </c>
      <c r="C4" s="14">
        <v>0.39583333333333331</v>
      </c>
      <c r="D4" s="15">
        <v>6</v>
      </c>
      <c r="E4" s="16" t="s">
        <v>191</v>
      </c>
      <c r="F4" s="35">
        <v>3</v>
      </c>
      <c r="G4" s="62" t="s">
        <v>151</v>
      </c>
      <c r="H4" s="63">
        <v>0</v>
      </c>
      <c r="I4" s="53" t="s">
        <v>192</v>
      </c>
      <c r="J4" s="54">
        <v>2</v>
      </c>
    </row>
    <row r="5" spans="1:11" ht="21.75" customHeight="1">
      <c r="A5" s="20" t="str">
        <f>"（"&amp;TEXT(A4,"aaa")&amp;"）"</f>
        <v>（火）</v>
      </c>
      <c r="B5" s="13">
        <v>2</v>
      </c>
      <c r="C5" s="21">
        <v>0.4375</v>
      </c>
      <c r="D5" s="15">
        <v>6</v>
      </c>
      <c r="E5" s="22" t="s">
        <v>131</v>
      </c>
      <c r="F5" s="35">
        <v>6</v>
      </c>
      <c r="G5" s="62" t="s">
        <v>225</v>
      </c>
      <c r="H5" s="63">
        <v>0</v>
      </c>
      <c r="I5" s="56" t="s">
        <v>124</v>
      </c>
      <c r="J5" s="54">
        <v>1</v>
      </c>
    </row>
    <row r="6" spans="1:11" ht="21.75" customHeight="1">
      <c r="A6" s="23" t="s">
        <v>103</v>
      </c>
      <c r="B6" s="13">
        <v>3</v>
      </c>
      <c r="C6" s="21">
        <v>0.47916666666666669</v>
      </c>
      <c r="D6" s="15">
        <v>6</v>
      </c>
      <c r="E6" s="22" t="s">
        <v>125</v>
      </c>
      <c r="F6" s="35">
        <v>4</v>
      </c>
      <c r="G6" s="62" t="s">
        <v>225</v>
      </c>
      <c r="H6" s="63">
        <v>0</v>
      </c>
      <c r="I6" s="56" t="s">
        <v>132</v>
      </c>
      <c r="J6" s="54">
        <v>4</v>
      </c>
    </row>
    <row r="7" spans="1:11" ht="21.75" customHeight="1">
      <c r="A7" s="24" t="s">
        <v>144</v>
      </c>
      <c r="B7" s="13">
        <v>4</v>
      </c>
      <c r="C7" s="21">
        <v>0.52083333333333337</v>
      </c>
      <c r="D7" s="15">
        <v>6</v>
      </c>
      <c r="E7" s="22" t="s">
        <v>191</v>
      </c>
      <c r="F7" s="35">
        <v>0</v>
      </c>
      <c r="G7" s="62" t="s">
        <v>225</v>
      </c>
      <c r="H7" s="63">
        <v>0</v>
      </c>
      <c r="I7" s="56" t="s">
        <v>131</v>
      </c>
      <c r="J7" s="54">
        <v>3</v>
      </c>
    </row>
    <row r="8" spans="1:11" ht="21.75" customHeight="1">
      <c r="A8" s="25" t="s">
        <v>21</v>
      </c>
      <c r="B8" s="13">
        <v>5</v>
      </c>
      <c r="C8" s="21">
        <v>0.5625</v>
      </c>
      <c r="D8" s="15">
        <v>6</v>
      </c>
      <c r="E8" s="22" t="s">
        <v>192</v>
      </c>
      <c r="F8" s="35">
        <v>2</v>
      </c>
      <c r="G8" s="62" t="s">
        <v>225</v>
      </c>
      <c r="H8" s="63">
        <v>1</v>
      </c>
      <c r="I8" s="56" t="s">
        <v>124</v>
      </c>
      <c r="J8" s="54">
        <v>6</v>
      </c>
    </row>
    <row r="9" spans="1:11" ht="21.75" customHeight="1">
      <c r="A9" s="376" t="s">
        <v>205</v>
      </c>
      <c r="B9" s="27">
        <v>6</v>
      </c>
      <c r="C9" s="21">
        <v>0.60416666666666663</v>
      </c>
      <c r="D9" s="15">
        <v>6</v>
      </c>
      <c r="E9" s="22" t="s">
        <v>193</v>
      </c>
      <c r="F9" s="35">
        <v>0</v>
      </c>
      <c r="G9" s="62" t="s">
        <v>225</v>
      </c>
      <c r="H9" s="63">
        <v>2</v>
      </c>
      <c r="I9" s="56" t="s">
        <v>125</v>
      </c>
      <c r="J9" s="54">
        <v>5</v>
      </c>
    </row>
    <row r="10" spans="1:11" ht="21.75" customHeight="1">
      <c r="A10" s="377" t="s">
        <v>124</v>
      </c>
      <c r="B10" s="27">
        <v>7</v>
      </c>
      <c r="C10" s="21">
        <v>0.64583333333333337</v>
      </c>
      <c r="D10" s="15">
        <v>6</v>
      </c>
      <c r="E10" s="22" t="s">
        <v>194</v>
      </c>
      <c r="F10" s="35">
        <v>1</v>
      </c>
      <c r="G10" s="62" t="s">
        <v>225</v>
      </c>
      <c r="H10" s="63">
        <v>5</v>
      </c>
      <c r="I10" s="56" t="s">
        <v>132</v>
      </c>
      <c r="J10" s="54">
        <v>8</v>
      </c>
    </row>
    <row r="11" spans="1:11" ht="21.75" customHeight="1">
      <c r="A11" s="377" t="s">
        <v>206</v>
      </c>
      <c r="B11" s="27">
        <v>8</v>
      </c>
      <c r="C11" s="21">
        <v>0.69791666666666663</v>
      </c>
      <c r="D11" s="15">
        <v>6</v>
      </c>
      <c r="E11" s="22" t="s">
        <v>193</v>
      </c>
      <c r="F11" s="35">
        <v>1</v>
      </c>
      <c r="G11" s="62" t="s">
        <v>225</v>
      </c>
      <c r="H11" s="63">
        <v>1</v>
      </c>
      <c r="I11" s="56" t="s">
        <v>194</v>
      </c>
      <c r="J11" s="54">
        <v>7</v>
      </c>
    </row>
    <row r="12" spans="1:11" ht="21.75" customHeight="1">
      <c r="A12" s="377" t="s">
        <v>127</v>
      </c>
      <c r="B12" s="27">
        <v>9</v>
      </c>
      <c r="C12" s="21"/>
      <c r="D12" s="15"/>
      <c r="E12" s="30"/>
      <c r="F12" s="35"/>
      <c r="G12" s="62"/>
      <c r="H12" s="63"/>
      <c r="I12" s="56"/>
      <c r="J12" s="54"/>
    </row>
    <row r="13" spans="1:11" ht="21.75" customHeight="1" thickBot="1">
      <c r="A13" s="378"/>
      <c r="B13" s="27">
        <v>10</v>
      </c>
      <c r="C13" s="21"/>
      <c r="D13" s="15"/>
      <c r="E13" s="22"/>
      <c r="F13" s="35"/>
      <c r="G13" s="62" t="s">
        <v>98</v>
      </c>
      <c r="H13" s="63"/>
      <c r="I13" s="56"/>
      <c r="J13" s="54"/>
    </row>
    <row r="14" spans="1:11" ht="21.75" customHeight="1">
      <c r="A14" s="29" t="s">
        <v>104</v>
      </c>
      <c r="B14" s="27">
        <v>11</v>
      </c>
      <c r="C14" s="21"/>
      <c r="D14" s="15"/>
      <c r="E14" s="22"/>
      <c r="F14" s="35"/>
      <c r="G14" s="62" t="s">
        <v>98</v>
      </c>
      <c r="H14" s="63"/>
      <c r="I14" s="56"/>
      <c r="J14" s="54"/>
    </row>
    <row r="15" spans="1:11" ht="21.75" customHeight="1">
      <c r="A15" s="26" t="s">
        <v>131</v>
      </c>
      <c r="B15" s="27">
        <v>12</v>
      </c>
      <c r="C15" s="21"/>
      <c r="D15" s="33"/>
      <c r="E15" s="22"/>
      <c r="F15" s="35"/>
      <c r="G15" s="62" t="s">
        <v>98</v>
      </c>
      <c r="H15" s="63"/>
      <c r="I15" s="30"/>
      <c r="J15" s="54"/>
    </row>
    <row r="16" spans="1:11" ht="21" customHeight="1" thickBot="1">
      <c r="A16" s="32"/>
      <c r="B16" s="27"/>
      <c r="C16" s="21"/>
      <c r="D16" s="33"/>
      <c r="E16" s="34"/>
      <c r="F16" s="35"/>
      <c r="G16" s="35"/>
      <c r="H16" s="35"/>
      <c r="I16" s="30"/>
      <c r="J16" s="54"/>
    </row>
    <row r="17" spans="1:10" ht="21" customHeight="1" thickBot="1">
      <c r="A17" s="822"/>
      <c r="B17" s="822"/>
      <c r="C17" s="822"/>
      <c r="D17" s="822"/>
      <c r="E17" s="822"/>
      <c r="F17" s="822"/>
      <c r="G17" s="822"/>
      <c r="H17" s="822"/>
      <c r="I17" s="822"/>
      <c r="J17" s="822"/>
    </row>
    <row r="18" spans="1:10" ht="21" hidden="1" customHeight="1">
      <c r="A18" s="31"/>
      <c r="B18" s="27">
        <v>14</v>
      </c>
      <c r="C18" s="21"/>
      <c r="D18" s="33"/>
      <c r="E18" s="22"/>
      <c r="F18" s="35"/>
      <c r="G18" s="62"/>
      <c r="H18" s="63"/>
      <c r="I18" s="56"/>
      <c r="J18" s="54"/>
    </row>
    <row r="19" spans="1:10" ht="21" hidden="1" customHeight="1">
      <c r="A19" s="31"/>
      <c r="B19" s="27">
        <v>15</v>
      </c>
      <c r="C19" s="21"/>
      <c r="D19" s="33"/>
      <c r="E19" s="22"/>
      <c r="F19" s="35"/>
      <c r="G19" s="62"/>
      <c r="H19" s="63"/>
      <c r="I19" s="56"/>
      <c r="J19" s="54"/>
    </row>
    <row r="20" spans="1:10" ht="21.75" customHeight="1">
      <c r="A20" s="9" t="s">
        <v>102</v>
      </c>
      <c r="B20" s="10" t="s">
        <v>1</v>
      </c>
      <c r="C20" s="11" t="s">
        <v>2</v>
      </c>
      <c r="D20" s="11" t="s">
        <v>3</v>
      </c>
      <c r="E20" s="816" t="s">
        <v>4</v>
      </c>
      <c r="F20" s="817"/>
      <c r="G20" s="817"/>
      <c r="H20" s="817"/>
      <c r="I20" s="818"/>
      <c r="J20" s="52" t="s">
        <v>5</v>
      </c>
    </row>
    <row r="21" spans="1:10" ht="21.75" customHeight="1">
      <c r="A21" s="12">
        <v>45964</v>
      </c>
      <c r="B21" s="13">
        <v>1</v>
      </c>
      <c r="C21" s="14">
        <v>0.375</v>
      </c>
      <c r="D21" s="15">
        <v>6</v>
      </c>
      <c r="E21" s="572" t="s">
        <v>125</v>
      </c>
      <c r="F21" s="35"/>
      <c r="G21" s="62" t="s">
        <v>225</v>
      </c>
      <c r="H21" s="63"/>
      <c r="I21" s="53" t="s">
        <v>191</v>
      </c>
      <c r="J21" s="54"/>
    </row>
    <row r="22" spans="1:10" ht="21.75" customHeight="1">
      <c r="A22" s="20" t="str">
        <f>"（"&amp;TEXT(A21,"aaa")&amp;"）"</f>
        <v>（月）</v>
      </c>
      <c r="B22" s="13">
        <v>2</v>
      </c>
      <c r="C22" s="21">
        <v>0.40972222222222227</v>
      </c>
      <c r="D22" s="15">
        <v>6</v>
      </c>
      <c r="E22" s="22" t="s">
        <v>132</v>
      </c>
      <c r="F22" s="35">
        <v>6</v>
      </c>
      <c r="G22" s="62" t="s">
        <v>225</v>
      </c>
      <c r="H22" s="63">
        <v>0</v>
      </c>
      <c r="I22" s="56" t="s">
        <v>131</v>
      </c>
      <c r="J22" s="54">
        <v>3</v>
      </c>
    </row>
    <row r="23" spans="1:10" ht="21.75" customHeight="1">
      <c r="A23" s="23" t="s">
        <v>103</v>
      </c>
      <c r="B23" s="13">
        <v>3</v>
      </c>
      <c r="C23" s="21">
        <v>0.44444444444444442</v>
      </c>
      <c r="D23" s="15">
        <v>6</v>
      </c>
      <c r="E23" s="22" t="s">
        <v>194</v>
      </c>
      <c r="F23" s="35">
        <v>4</v>
      </c>
      <c r="G23" s="62" t="s">
        <v>225</v>
      </c>
      <c r="H23" s="63">
        <v>0</v>
      </c>
      <c r="I23" s="56" t="s">
        <v>124</v>
      </c>
      <c r="J23" s="54">
        <v>4</v>
      </c>
    </row>
    <row r="24" spans="1:10" ht="21.75" customHeight="1">
      <c r="A24" s="24" t="s">
        <v>123</v>
      </c>
      <c r="B24" s="13">
        <v>4</v>
      </c>
      <c r="C24" s="21">
        <v>0.47916666666666669</v>
      </c>
      <c r="D24" s="15">
        <v>6</v>
      </c>
      <c r="E24" s="22" t="s">
        <v>193</v>
      </c>
      <c r="F24" s="35">
        <v>4</v>
      </c>
      <c r="G24" s="62" t="s">
        <v>225</v>
      </c>
      <c r="H24" s="63">
        <v>0</v>
      </c>
      <c r="I24" s="56" t="s">
        <v>192</v>
      </c>
      <c r="J24" s="54">
        <v>2</v>
      </c>
    </row>
    <row r="25" spans="1:10" ht="21.75" customHeight="1">
      <c r="A25" s="25" t="s">
        <v>21</v>
      </c>
      <c r="B25" s="13">
        <v>5</v>
      </c>
      <c r="C25" s="21"/>
      <c r="D25" s="15">
        <v>6</v>
      </c>
      <c r="E25" s="573" t="s">
        <v>125</v>
      </c>
      <c r="F25" s="35"/>
      <c r="G25" s="62" t="s">
        <v>225</v>
      </c>
      <c r="H25" s="63"/>
      <c r="I25" s="56" t="s">
        <v>124</v>
      </c>
      <c r="J25" s="54"/>
    </row>
    <row r="26" spans="1:10" ht="21.75" customHeight="1">
      <c r="A26" s="376" t="s">
        <v>205</v>
      </c>
      <c r="B26" s="27">
        <v>6</v>
      </c>
      <c r="C26" s="21">
        <v>0.51388888888888884</v>
      </c>
      <c r="D26" s="15">
        <v>6</v>
      </c>
      <c r="E26" s="22" t="s">
        <v>191</v>
      </c>
      <c r="F26" s="35">
        <v>5</v>
      </c>
      <c r="G26" s="62" t="s">
        <v>225</v>
      </c>
      <c r="H26" s="63">
        <v>2</v>
      </c>
      <c r="I26" s="56" t="s">
        <v>194</v>
      </c>
      <c r="J26" s="54">
        <v>7</v>
      </c>
    </row>
    <row r="27" spans="1:10" ht="21.75" customHeight="1">
      <c r="A27" s="377" t="s">
        <v>125</v>
      </c>
      <c r="B27" s="27">
        <v>7</v>
      </c>
      <c r="C27" s="21">
        <v>0.54861111111111116</v>
      </c>
      <c r="D27" s="15">
        <v>6</v>
      </c>
      <c r="E27" s="22" t="s">
        <v>132</v>
      </c>
      <c r="F27" s="35">
        <v>9</v>
      </c>
      <c r="G27" s="62" t="s">
        <v>225</v>
      </c>
      <c r="H27" s="63">
        <v>0</v>
      </c>
      <c r="I27" s="56" t="s">
        <v>192</v>
      </c>
      <c r="J27" s="54">
        <v>8</v>
      </c>
    </row>
    <row r="28" spans="1:10" ht="21.75" customHeight="1">
      <c r="A28" s="377" t="s">
        <v>206</v>
      </c>
      <c r="B28" s="27">
        <v>8</v>
      </c>
      <c r="C28" s="21">
        <v>0.58333333333333337</v>
      </c>
      <c r="D28" s="15">
        <v>6</v>
      </c>
      <c r="E28" s="22" t="s">
        <v>131</v>
      </c>
      <c r="F28" s="35">
        <v>3</v>
      </c>
      <c r="G28" s="62" t="s">
        <v>225</v>
      </c>
      <c r="H28" s="63">
        <v>1</v>
      </c>
      <c r="I28" s="56" t="s">
        <v>193</v>
      </c>
      <c r="J28" s="54">
        <v>6</v>
      </c>
    </row>
    <row r="29" spans="1:10" ht="21.75" customHeight="1">
      <c r="A29" s="377" t="s">
        <v>192</v>
      </c>
      <c r="B29" s="27">
        <v>9</v>
      </c>
      <c r="C29" s="21"/>
      <c r="D29" s="15"/>
      <c r="E29" s="22"/>
      <c r="F29" s="35"/>
      <c r="G29" s="62"/>
      <c r="H29" s="63"/>
      <c r="I29" s="56"/>
      <c r="J29" s="54"/>
    </row>
    <row r="30" spans="1:10" ht="21.75" customHeight="1" thickBot="1">
      <c r="A30" s="378"/>
      <c r="B30" s="27">
        <v>10</v>
      </c>
      <c r="C30" s="21"/>
      <c r="D30" s="15"/>
      <c r="E30" s="22"/>
      <c r="F30" s="35"/>
      <c r="G30" s="62"/>
      <c r="H30" s="63"/>
      <c r="I30" s="56"/>
      <c r="J30" s="54"/>
    </row>
    <row r="31" spans="1:10" ht="21.75" customHeight="1">
      <c r="A31" s="29" t="s">
        <v>104</v>
      </c>
      <c r="B31" s="27">
        <v>11</v>
      </c>
      <c r="C31" s="21"/>
      <c r="D31" s="15"/>
      <c r="E31" s="22"/>
      <c r="F31" s="35"/>
      <c r="G31" s="62"/>
      <c r="H31" s="63"/>
      <c r="I31" s="56"/>
      <c r="J31" s="54"/>
    </row>
    <row r="32" spans="1:10" ht="21.75" customHeight="1">
      <c r="A32" s="26" t="s">
        <v>132</v>
      </c>
      <c r="B32" s="27">
        <v>12</v>
      </c>
      <c r="C32" s="21"/>
      <c r="D32" s="33"/>
      <c r="E32" s="22"/>
      <c r="F32" s="35"/>
      <c r="G32" s="62" t="s">
        <v>98</v>
      </c>
      <c r="H32" s="63"/>
      <c r="I32" s="30"/>
      <c r="J32" s="54"/>
    </row>
    <row r="33" spans="1:11" ht="21" customHeight="1" thickBot="1">
      <c r="A33" s="32"/>
      <c r="B33" s="38"/>
      <c r="C33" s="39"/>
      <c r="D33" s="316"/>
      <c r="E33" s="34"/>
      <c r="F33" s="50"/>
      <c r="G33" s="50"/>
      <c r="H33" s="50"/>
      <c r="I33" s="59"/>
      <c r="J33" s="60"/>
    </row>
    <row r="34" spans="1:11" ht="18" customHeight="1" thickBot="1"/>
    <row r="35" spans="1:11" ht="21.75" customHeight="1">
      <c r="A35" s="9" t="s">
        <v>102</v>
      </c>
      <c r="B35" s="10" t="s">
        <v>1</v>
      </c>
      <c r="C35" s="11" t="s">
        <v>2</v>
      </c>
      <c r="D35" s="11" t="s">
        <v>3</v>
      </c>
      <c r="E35" s="816" t="s">
        <v>4</v>
      </c>
      <c r="F35" s="817"/>
      <c r="G35" s="817"/>
      <c r="H35" s="817"/>
      <c r="I35" s="818"/>
      <c r="J35" s="52" t="s">
        <v>5</v>
      </c>
    </row>
    <row r="36" spans="1:11" ht="21.75" customHeight="1">
      <c r="A36" s="12">
        <v>45985</v>
      </c>
      <c r="B36" s="638">
        <v>1</v>
      </c>
      <c r="C36" s="639">
        <v>0.375</v>
      </c>
      <c r="D36" s="640">
        <v>6</v>
      </c>
      <c r="E36" s="475" t="s">
        <v>132</v>
      </c>
      <c r="F36" s="600">
        <v>2</v>
      </c>
      <c r="G36" s="601" t="s">
        <v>98</v>
      </c>
      <c r="H36" s="602">
        <v>2</v>
      </c>
      <c r="I36" s="476" t="s">
        <v>124</v>
      </c>
      <c r="J36" s="603">
        <v>2</v>
      </c>
    </row>
    <row r="37" spans="1:11" ht="21.75" customHeight="1">
      <c r="A37" s="20" t="str">
        <f>"（"&amp;TEXT(A36,"aaa")&amp;"）"</f>
        <v>（月）</v>
      </c>
      <c r="B37" s="638">
        <v>2</v>
      </c>
      <c r="C37" s="666">
        <v>0.40972222222222227</v>
      </c>
      <c r="D37" s="640">
        <v>6</v>
      </c>
      <c r="E37" s="475" t="s">
        <v>131</v>
      </c>
      <c r="F37" s="17">
        <v>4</v>
      </c>
      <c r="G37" s="665" t="s">
        <v>98</v>
      </c>
      <c r="H37" s="19">
        <v>0</v>
      </c>
      <c r="I37" s="476" t="s">
        <v>255</v>
      </c>
      <c r="J37" s="603">
        <v>1</v>
      </c>
    </row>
    <row r="38" spans="1:11" ht="21.75" customHeight="1">
      <c r="A38" s="23" t="s">
        <v>103</v>
      </c>
      <c r="B38" s="638">
        <v>3</v>
      </c>
      <c r="C38" s="666">
        <v>0.44444444444444442</v>
      </c>
      <c r="D38" s="640">
        <v>6</v>
      </c>
      <c r="E38" s="475" t="s">
        <v>263</v>
      </c>
      <c r="F38" s="17">
        <v>1</v>
      </c>
      <c r="G38" s="665" t="s">
        <v>98</v>
      </c>
      <c r="H38" s="19">
        <v>0</v>
      </c>
      <c r="I38" s="476" t="s">
        <v>132</v>
      </c>
      <c r="J38" s="603">
        <v>5</v>
      </c>
    </row>
    <row r="39" spans="1:11" ht="21.75" customHeight="1">
      <c r="A39" s="24" t="s">
        <v>144</v>
      </c>
      <c r="B39" s="604">
        <v>4</v>
      </c>
      <c r="C39" s="605">
        <v>0.47916666666666669</v>
      </c>
      <c r="D39" s="606" t="s">
        <v>197</v>
      </c>
      <c r="E39" s="607" t="s">
        <v>134</v>
      </c>
      <c r="F39" s="608">
        <v>1</v>
      </c>
      <c r="G39" s="609" t="s">
        <v>98</v>
      </c>
      <c r="H39" s="610">
        <v>0</v>
      </c>
      <c r="I39" s="611" t="s">
        <v>124</v>
      </c>
      <c r="J39" s="612">
        <v>6</v>
      </c>
    </row>
    <row r="40" spans="1:11" ht="21.75" customHeight="1">
      <c r="A40" s="25" t="s">
        <v>21</v>
      </c>
      <c r="B40" s="638">
        <v>5</v>
      </c>
      <c r="C40" s="666">
        <v>0.51388888888888895</v>
      </c>
      <c r="D40" s="640">
        <v>6</v>
      </c>
      <c r="E40" s="475" t="s">
        <v>124</v>
      </c>
      <c r="F40" s="17">
        <v>0</v>
      </c>
      <c r="G40" s="665" t="s">
        <v>98</v>
      </c>
      <c r="H40" s="19">
        <v>6</v>
      </c>
      <c r="I40" s="476" t="s">
        <v>191</v>
      </c>
      <c r="J40" s="603">
        <v>3</v>
      </c>
    </row>
    <row r="41" spans="1:11" ht="21.75" customHeight="1">
      <c r="A41" s="376" t="s">
        <v>264</v>
      </c>
      <c r="B41" s="613">
        <v>6</v>
      </c>
      <c r="C41" s="605">
        <v>0.54861111111111105</v>
      </c>
      <c r="D41" s="606" t="s">
        <v>197</v>
      </c>
      <c r="E41" s="607" t="s">
        <v>134</v>
      </c>
      <c r="F41" s="608">
        <v>0</v>
      </c>
      <c r="G41" s="609" t="s">
        <v>98</v>
      </c>
      <c r="H41" s="610">
        <v>4</v>
      </c>
      <c r="I41" s="611" t="s">
        <v>122</v>
      </c>
      <c r="J41" s="612">
        <v>4</v>
      </c>
    </row>
    <row r="42" spans="1:11" ht="21.75" customHeight="1">
      <c r="A42" s="377" t="s">
        <v>265</v>
      </c>
      <c r="B42" s="613">
        <v>7</v>
      </c>
      <c r="C42" s="605">
        <v>0.58333333333333337</v>
      </c>
      <c r="D42" s="606" t="s">
        <v>197</v>
      </c>
      <c r="E42" s="607" t="s">
        <v>131</v>
      </c>
      <c r="F42" s="608">
        <v>0</v>
      </c>
      <c r="G42" s="609"/>
      <c r="H42" s="610">
        <v>5</v>
      </c>
      <c r="I42" s="611" t="s">
        <v>124</v>
      </c>
      <c r="J42" s="612"/>
    </row>
    <row r="43" spans="1:11" ht="21.75" customHeight="1">
      <c r="A43" s="377" t="s">
        <v>261</v>
      </c>
      <c r="B43" s="642">
        <v>8</v>
      </c>
      <c r="C43" s="666"/>
      <c r="D43" s="640"/>
      <c r="E43" s="475"/>
      <c r="F43" s="17"/>
      <c r="G43" s="665"/>
      <c r="H43" s="19"/>
      <c r="I43" s="476"/>
      <c r="J43" s="603"/>
    </row>
    <row r="44" spans="1:11" ht="21.75" customHeight="1">
      <c r="A44" s="377"/>
      <c r="B44" s="27">
        <v>9</v>
      </c>
      <c r="C44" s="21"/>
      <c r="D44" s="15"/>
      <c r="E44" s="30"/>
      <c r="F44" s="35"/>
      <c r="G44" s="62"/>
      <c r="H44" s="63"/>
      <c r="I44" s="56"/>
      <c r="J44" s="54"/>
    </row>
    <row r="45" spans="1:11" ht="21.75" customHeight="1" thickBot="1">
      <c r="A45" s="378"/>
      <c r="B45" s="27">
        <v>10</v>
      </c>
      <c r="C45" s="21"/>
      <c r="D45" s="15"/>
      <c r="E45" s="22"/>
      <c r="F45" s="35"/>
      <c r="G45" s="62" t="s">
        <v>98</v>
      </c>
      <c r="H45" s="63"/>
      <c r="I45" s="56"/>
      <c r="J45" s="54"/>
    </row>
    <row r="46" spans="1:11" ht="21.75" customHeight="1">
      <c r="A46" s="29" t="s">
        <v>104</v>
      </c>
      <c r="B46" s="27">
        <v>11</v>
      </c>
      <c r="C46" s="21"/>
      <c r="D46" s="15"/>
      <c r="E46" s="22"/>
      <c r="F46" s="35"/>
      <c r="G46" s="62" t="s">
        <v>98</v>
      </c>
      <c r="H46" s="63"/>
      <c r="I46" s="56"/>
      <c r="J46" s="54"/>
    </row>
    <row r="47" spans="1:11" ht="21.75" customHeight="1">
      <c r="A47" s="26" t="s">
        <v>131</v>
      </c>
      <c r="B47" s="27">
        <v>12</v>
      </c>
      <c r="C47" s="21"/>
      <c r="D47" s="33"/>
      <c r="E47" s="22"/>
      <c r="F47" s="35"/>
      <c r="G47" s="62" t="s">
        <v>98</v>
      </c>
      <c r="H47" s="63"/>
      <c r="I47" s="30"/>
      <c r="J47" s="54"/>
    </row>
    <row r="48" spans="1:11" ht="21" customHeight="1" thickBot="1">
      <c r="A48" s="32"/>
      <c r="B48" s="38"/>
      <c r="C48" s="39"/>
      <c r="D48" s="316"/>
      <c r="E48" s="34"/>
      <c r="F48" s="50"/>
      <c r="G48" s="50"/>
      <c r="H48" s="50"/>
      <c r="I48" s="59"/>
      <c r="J48" s="60"/>
      <c r="K48" s="461"/>
    </row>
    <row r="49" spans="1:10" ht="18" customHeight="1" thickBot="1"/>
    <row r="50" spans="1:10" ht="18" customHeight="1">
      <c r="A50" s="9" t="s">
        <v>102</v>
      </c>
      <c r="B50" s="10" t="s">
        <v>1</v>
      </c>
      <c r="C50" s="627" t="s">
        <v>2</v>
      </c>
      <c r="D50" s="627" t="s">
        <v>3</v>
      </c>
      <c r="E50" s="816" t="s">
        <v>4</v>
      </c>
      <c r="F50" s="817"/>
      <c r="G50" s="817"/>
      <c r="H50" s="817"/>
      <c r="I50" s="818"/>
      <c r="J50" s="52" t="s">
        <v>5</v>
      </c>
    </row>
    <row r="51" spans="1:10" ht="18" customHeight="1">
      <c r="A51" s="12">
        <v>45998</v>
      </c>
      <c r="B51" s="638">
        <v>1</v>
      </c>
      <c r="C51" s="639">
        <v>0.35416666666666669</v>
      </c>
      <c r="D51" s="640">
        <v>6</v>
      </c>
      <c r="E51" s="475" t="s">
        <v>283</v>
      </c>
      <c r="F51" s="600">
        <v>0</v>
      </c>
      <c r="G51" s="601"/>
      <c r="H51" s="602">
        <v>9</v>
      </c>
      <c r="I51" s="476" t="s">
        <v>280</v>
      </c>
      <c r="J51" s="603">
        <v>2</v>
      </c>
    </row>
    <row r="52" spans="1:10" ht="18" customHeight="1">
      <c r="A52" s="20" t="str">
        <f>"（"&amp;TEXT(A51,"aaa")&amp;"）"</f>
        <v>（日）</v>
      </c>
      <c r="B52" s="638">
        <v>2</v>
      </c>
      <c r="C52" s="641">
        <v>0.3888888888888889</v>
      </c>
      <c r="D52" s="640">
        <v>6</v>
      </c>
      <c r="E52" s="475" t="s">
        <v>277</v>
      </c>
      <c r="F52" s="17">
        <v>4</v>
      </c>
      <c r="G52" s="634"/>
      <c r="H52" s="19">
        <v>0</v>
      </c>
      <c r="I52" s="476" t="s">
        <v>284</v>
      </c>
      <c r="J52" s="603">
        <v>1</v>
      </c>
    </row>
    <row r="53" spans="1:10" ht="18" customHeight="1">
      <c r="A53" s="23" t="s">
        <v>103</v>
      </c>
      <c r="B53" s="638">
        <v>3</v>
      </c>
      <c r="C53" s="641">
        <v>0.4236111111111111</v>
      </c>
      <c r="D53" s="640">
        <v>6</v>
      </c>
      <c r="E53" s="475" t="s">
        <v>285</v>
      </c>
      <c r="F53" s="17">
        <v>0</v>
      </c>
      <c r="G53" s="634"/>
      <c r="H53" s="19">
        <v>6</v>
      </c>
      <c r="I53" s="476" t="s">
        <v>286</v>
      </c>
      <c r="J53" s="603">
        <v>4</v>
      </c>
    </row>
    <row r="54" spans="1:10" ht="18" customHeight="1">
      <c r="A54" s="24" t="s">
        <v>123</v>
      </c>
      <c r="B54" s="638">
        <v>4</v>
      </c>
      <c r="C54" s="641">
        <v>0.45833333333333331</v>
      </c>
      <c r="D54" s="640">
        <v>6</v>
      </c>
      <c r="E54" s="475" t="s">
        <v>284</v>
      </c>
      <c r="F54" s="17">
        <v>0</v>
      </c>
      <c r="G54" s="634"/>
      <c r="H54" s="19">
        <v>5</v>
      </c>
      <c r="I54" s="476" t="s">
        <v>146</v>
      </c>
      <c r="J54" s="603">
        <v>3</v>
      </c>
    </row>
    <row r="55" spans="1:10" ht="18" customHeight="1">
      <c r="A55" s="25" t="s">
        <v>21</v>
      </c>
      <c r="B55" s="638"/>
      <c r="C55" s="641"/>
      <c r="D55" s="640"/>
      <c r="E55" s="475"/>
      <c r="F55" s="17"/>
      <c r="G55" s="634"/>
      <c r="H55" s="19"/>
      <c r="I55" s="476"/>
      <c r="J55" s="603"/>
    </row>
    <row r="56" spans="1:10" ht="18" customHeight="1">
      <c r="A56" s="376" t="s">
        <v>292</v>
      </c>
      <c r="B56" s="613">
        <v>6</v>
      </c>
      <c r="C56" s="605">
        <v>0.49305555555555558</v>
      </c>
      <c r="D56" s="606" t="s">
        <v>287</v>
      </c>
      <c r="E56" s="607" t="s">
        <v>288</v>
      </c>
      <c r="F56" s="608"/>
      <c r="G56" s="609"/>
      <c r="H56" s="610"/>
      <c r="I56" s="611" t="s">
        <v>289</v>
      </c>
      <c r="J56" s="612">
        <v>7</v>
      </c>
    </row>
    <row r="57" spans="1:10" ht="18" customHeight="1">
      <c r="A57" s="377" t="s">
        <v>294</v>
      </c>
      <c r="B57" s="613">
        <v>7</v>
      </c>
      <c r="C57" s="605">
        <v>0.52777777777777779</v>
      </c>
      <c r="D57" s="606" t="s">
        <v>287</v>
      </c>
      <c r="E57" s="607" t="s">
        <v>290</v>
      </c>
      <c r="F57" s="608"/>
      <c r="G57" s="609"/>
      <c r="H57" s="610"/>
      <c r="I57" s="611" t="s">
        <v>291</v>
      </c>
      <c r="J57" s="612">
        <v>6</v>
      </c>
    </row>
    <row r="58" spans="1:10" ht="18" customHeight="1">
      <c r="A58" s="377" t="s">
        <v>295</v>
      </c>
      <c r="B58" s="613">
        <v>8</v>
      </c>
      <c r="C58" s="605">
        <v>0.5625</v>
      </c>
      <c r="D58" s="606" t="s">
        <v>287</v>
      </c>
      <c r="E58" s="607" t="s">
        <v>277</v>
      </c>
      <c r="F58" s="608"/>
      <c r="G58" s="609"/>
      <c r="H58" s="610"/>
      <c r="I58" s="611" t="s">
        <v>280</v>
      </c>
      <c r="J58" s="612">
        <v>10</v>
      </c>
    </row>
    <row r="59" spans="1:10" ht="18" customHeight="1">
      <c r="A59" s="377"/>
      <c r="B59" s="613">
        <v>9</v>
      </c>
      <c r="C59" s="605">
        <v>0.59722222222222221</v>
      </c>
      <c r="D59" s="606" t="s">
        <v>287</v>
      </c>
      <c r="E59" s="643" t="s">
        <v>279</v>
      </c>
      <c r="F59" s="608"/>
      <c r="G59" s="609"/>
      <c r="H59" s="610"/>
      <c r="I59" s="611" t="s">
        <v>278</v>
      </c>
      <c r="J59" s="612">
        <v>8</v>
      </c>
    </row>
    <row r="60" spans="1:10" ht="18" customHeight="1" thickBot="1">
      <c r="A60" s="378"/>
      <c r="B60" s="613">
        <v>10</v>
      </c>
      <c r="C60" s="605">
        <v>0.63194444444444442</v>
      </c>
      <c r="D60" s="606" t="s">
        <v>287</v>
      </c>
      <c r="E60" s="607" t="s">
        <v>290</v>
      </c>
      <c r="F60" s="608"/>
      <c r="G60" s="609" t="s">
        <v>98</v>
      </c>
      <c r="H60" s="610"/>
      <c r="I60" s="611" t="s">
        <v>289</v>
      </c>
      <c r="J60" s="612">
        <v>9</v>
      </c>
    </row>
    <row r="61" spans="1:10" ht="18" customHeight="1">
      <c r="A61" s="29" t="s">
        <v>104</v>
      </c>
      <c r="B61" s="27">
        <v>11</v>
      </c>
      <c r="C61" s="21"/>
      <c r="D61" s="15"/>
      <c r="E61" s="22"/>
      <c r="F61" s="35"/>
      <c r="G61" s="62" t="s">
        <v>98</v>
      </c>
      <c r="H61" s="63"/>
      <c r="I61" s="56"/>
      <c r="J61" s="54"/>
    </row>
    <row r="62" spans="1:10" ht="18" customHeight="1">
      <c r="A62" s="26" t="s">
        <v>132</v>
      </c>
      <c r="B62" s="27">
        <v>12</v>
      </c>
      <c r="C62" s="21"/>
      <c r="D62" s="33"/>
      <c r="E62" s="22"/>
      <c r="F62" s="35"/>
      <c r="G62" s="62" t="s">
        <v>98</v>
      </c>
      <c r="H62" s="63"/>
      <c r="I62" s="30"/>
      <c r="J62" s="54"/>
    </row>
    <row r="63" spans="1:10" ht="18" customHeight="1" thickBot="1">
      <c r="A63" s="32"/>
      <c r="B63" s="38"/>
      <c r="C63" s="39"/>
      <c r="D63" s="316"/>
      <c r="E63" s="34"/>
      <c r="F63" s="50"/>
      <c r="G63" s="50"/>
      <c r="H63" s="50"/>
      <c r="I63" s="59"/>
      <c r="J63" s="60"/>
    </row>
    <row r="64" spans="1:10" ht="18" customHeight="1" thickBot="1"/>
    <row r="65" spans="1:10" ht="18" customHeight="1">
      <c r="A65" s="9" t="s">
        <v>102</v>
      </c>
      <c r="B65" s="10" t="s">
        <v>1</v>
      </c>
      <c r="C65" s="627" t="s">
        <v>2</v>
      </c>
      <c r="D65" s="627" t="s">
        <v>3</v>
      </c>
      <c r="E65" s="816" t="s">
        <v>4</v>
      </c>
      <c r="F65" s="817"/>
      <c r="G65" s="817"/>
      <c r="H65" s="817"/>
      <c r="I65" s="818"/>
      <c r="J65" s="52" t="s">
        <v>5</v>
      </c>
    </row>
    <row r="66" spans="1:10" ht="18" customHeight="1">
      <c r="A66" s="12">
        <v>46011</v>
      </c>
      <c r="B66" s="638">
        <v>1</v>
      </c>
      <c r="C66" s="639">
        <v>0.625</v>
      </c>
      <c r="D66" s="640">
        <v>6</v>
      </c>
      <c r="E66" s="475" t="s">
        <v>280</v>
      </c>
      <c r="F66" s="600"/>
      <c r="G66" s="601"/>
      <c r="H66" s="602"/>
      <c r="I66" s="476" t="s">
        <v>275</v>
      </c>
      <c r="J66" s="603" t="s">
        <v>305</v>
      </c>
    </row>
    <row r="67" spans="1:10" ht="18" customHeight="1">
      <c r="A67" s="20" t="str">
        <f>"（"&amp;TEXT(A66,"aaa")&amp;"）"</f>
        <v>（土）</v>
      </c>
      <c r="B67" s="638"/>
      <c r="C67" s="641"/>
      <c r="D67" s="640"/>
      <c r="E67" s="475"/>
      <c r="F67" s="17"/>
      <c r="G67" s="634"/>
      <c r="H67" s="19"/>
      <c r="I67" s="476"/>
      <c r="J67" s="603"/>
    </row>
    <row r="68" spans="1:10" ht="18" customHeight="1">
      <c r="A68" s="23" t="s">
        <v>103</v>
      </c>
      <c r="B68" s="638"/>
      <c r="C68" s="899"/>
      <c r="D68" s="640"/>
      <c r="E68" s="475"/>
      <c r="F68" s="17"/>
      <c r="G68" s="634"/>
      <c r="H68" s="19"/>
      <c r="I68" s="476"/>
      <c r="J68" s="603"/>
    </row>
    <row r="69" spans="1:10" ht="18" customHeight="1">
      <c r="A69" s="24" t="s">
        <v>282</v>
      </c>
      <c r="B69" s="638"/>
      <c r="C69" s="899"/>
      <c r="D69" s="640"/>
      <c r="E69" s="475"/>
      <c r="F69" s="17"/>
      <c r="G69" s="634"/>
      <c r="H69" s="19"/>
      <c r="I69" s="476"/>
      <c r="J69" s="603"/>
    </row>
    <row r="70" spans="1:10" ht="18" customHeight="1">
      <c r="A70" s="25" t="s">
        <v>21</v>
      </c>
      <c r="B70" s="638"/>
      <c r="C70" s="641"/>
      <c r="D70" s="640"/>
      <c r="E70" s="475"/>
      <c r="F70" s="17"/>
      <c r="G70" s="634"/>
      <c r="H70" s="19"/>
      <c r="I70" s="476"/>
      <c r="J70" s="603"/>
    </row>
    <row r="71" spans="1:10" ht="18" customHeight="1">
      <c r="A71" s="376" t="s">
        <v>306</v>
      </c>
      <c r="B71" s="642"/>
      <c r="C71" s="641"/>
      <c r="D71" s="640"/>
      <c r="E71" s="475"/>
      <c r="F71" s="17"/>
      <c r="G71" s="634"/>
      <c r="H71" s="19"/>
      <c r="I71" s="476"/>
      <c r="J71" s="603"/>
    </row>
    <row r="72" spans="1:10" ht="18" customHeight="1" thickBot="1">
      <c r="A72" s="378"/>
      <c r="B72" s="642"/>
      <c r="C72" s="641"/>
      <c r="D72" s="640"/>
      <c r="E72" s="475"/>
      <c r="F72" s="17"/>
      <c r="G72" s="634"/>
      <c r="H72" s="19"/>
      <c r="I72" s="476"/>
      <c r="J72" s="603"/>
    </row>
    <row r="73" spans="1:10" ht="18" customHeight="1">
      <c r="A73" s="29" t="s">
        <v>104</v>
      </c>
      <c r="B73" s="642"/>
      <c r="C73" s="641"/>
      <c r="D73" s="640"/>
      <c r="E73" s="475"/>
      <c r="F73" s="17"/>
      <c r="G73" s="634"/>
      <c r="H73" s="19"/>
      <c r="I73" s="476"/>
      <c r="J73" s="603"/>
    </row>
    <row r="74" spans="1:10" ht="18" customHeight="1">
      <c r="A74" s="26" t="s">
        <v>128</v>
      </c>
      <c r="B74" s="27"/>
      <c r="C74" s="21"/>
      <c r="D74" s="33"/>
      <c r="E74" s="22"/>
      <c r="F74" s="35"/>
      <c r="G74" s="62" t="s">
        <v>98</v>
      </c>
      <c r="H74" s="63"/>
      <c r="I74" s="30"/>
      <c r="J74" s="54"/>
    </row>
    <row r="75" spans="1:10" ht="18" customHeight="1" thickBot="1">
      <c r="A75" s="32"/>
      <c r="B75" s="38"/>
      <c r="C75" s="39"/>
      <c r="D75" s="316"/>
      <c r="E75" s="34"/>
      <c r="F75" s="50"/>
      <c r="G75" s="50"/>
      <c r="H75" s="50"/>
      <c r="I75" s="59"/>
      <c r="J75" s="60"/>
    </row>
  </sheetData>
  <mergeCells count="9">
    <mergeCell ref="E65:I65"/>
    <mergeCell ref="C68:C69"/>
    <mergeCell ref="E35:I35"/>
    <mergeCell ref="A17:J17"/>
    <mergeCell ref="A1:J1"/>
    <mergeCell ref="B2:D2"/>
    <mergeCell ref="E3:I3"/>
    <mergeCell ref="E20:I20"/>
    <mergeCell ref="E50:I50"/>
  </mergeCells>
  <phoneticPr fontId="36"/>
  <printOptions horizontalCentered="1"/>
  <pageMargins left="0.23622047244094499" right="0.23622047244094499" top="0.74803149606299202" bottom="0.74803149606299202" header="0.31496062992126" footer="0.31496062992126"/>
  <pageSetup paperSize="9" scale="77" firstPageNumber="4294963191" orientation="portrait" useFirstPageNumber="1" r:id="rId1"/>
  <headerFooter alignWithMargins="0"/>
  <rowBreaks count="1" manualBreakCount="1">
    <brk id="34" max="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T24"/>
  <sheetViews>
    <sheetView showGridLines="0" view="pageBreakPreview" zoomScale="85" zoomScaleNormal="85" zoomScaleSheetLayoutView="85" workbookViewId="0">
      <selection activeCell="AO5" sqref="AO5"/>
    </sheetView>
  </sheetViews>
  <sheetFormatPr defaultColWidth="3.625" defaultRowHeight="17.25"/>
  <cols>
    <col min="1" max="3" width="3.375" customWidth="1"/>
    <col min="4" max="4" width="3.25" style="64" customWidth="1"/>
    <col min="5" max="5" width="3.25" customWidth="1"/>
    <col min="6" max="7" width="3.25" style="64" customWidth="1"/>
    <col min="8" max="8" width="3.25" customWidth="1"/>
    <col min="9" max="13" width="3.25" style="64" customWidth="1"/>
    <col min="14" max="14" width="3.25" customWidth="1"/>
    <col min="15" max="16" width="3.25" style="64" customWidth="1"/>
    <col min="17" max="17" width="3.25" customWidth="1"/>
    <col min="18" max="19" width="3.25" style="64" customWidth="1"/>
    <col min="20" max="20" width="3.25" customWidth="1"/>
    <col min="21" max="21" width="3.25" style="64" customWidth="1"/>
    <col min="22" max="22" width="3.25" style="65" customWidth="1"/>
    <col min="23" max="28" width="3.25" customWidth="1"/>
    <col min="29" max="31" width="3.375" customWidth="1"/>
    <col min="32" max="34" width="3.25" customWidth="1"/>
    <col min="35" max="35" width="3.25" style="64" customWidth="1"/>
    <col min="36" max="36" width="3.25" customWidth="1"/>
    <col min="37" max="41" width="3.25" style="64" customWidth="1"/>
    <col min="42" max="42" width="3.25" customWidth="1"/>
    <col min="43" max="44" width="3.25" style="64" customWidth="1"/>
    <col min="45" max="45" width="3.25" customWidth="1"/>
    <col min="46" max="47" width="3.25" style="64" customWidth="1"/>
    <col min="48" max="48" width="3.25" customWidth="1"/>
    <col min="49" max="49" width="3.25" style="64" customWidth="1"/>
    <col min="50" max="50" width="3.25" style="65" customWidth="1"/>
    <col min="51" max="51" width="3.25" customWidth="1"/>
    <col min="52" max="52" width="2.75" customWidth="1"/>
    <col min="53" max="57" width="3.25" customWidth="1"/>
    <col min="58" max="58" width="12.125" customWidth="1"/>
    <col min="59" max="59" width="30.125" customWidth="1"/>
    <col min="61" max="61" width="4" customWidth="1"/>
    <col min="63" max="63" width="13.5" customWidth="1"/>
  </cols>
  <sheetData>
    <row r="1" spans="1:72" ht="27.7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88"/>
      <c r="Q1" s="88"/>
      <c r="R1" s="767" t="s">
        <v>195</v>
      </c>
      <c r="S1" s="767"/>
      <c r="T1" s="767"/>
      <c r="U1" s="767"/>
      <c r="V1" s="767"/>
      <c r="W1" s="767"/>
      <c r="X1" s="767"/>
      <c r="Y1" s="767"/>
      <c r="Z1" s="767"/>
      <c r="AA1" s="767"/>
      <c r="AB1" s="767"/>
      <c r="AC1" s="767"/>
      <c r="AD1" s="767"/>
      <c r="AE1" s="767"/>
      <c r="AF1" s="88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8"/>
      <c r="BA1" s="68"/>
      <c r="BB1" s="68"/>
      <c r="BC1" s="68"/>
      <c r="BD1" s="68"/>
      <c r="BE1" s="68"/>
      <c r="BF1" s="68"/>
      <c r="BG1" s="68"/>
    </row>
    <row r="2" spans="1:72" ht="12" customHeight="1" thickBot="1">
      <c r="A2" s="67"/>
      <c r="B2" s="68"/>
      <c r="C2" s="68"/>
      <c r="D2" s="69"/>
      <c r="E2" s="68"/>
      <c r="F2" s="69"/>
      <c r="G2" s="69"/>
      <c r="H2" s="68"/>
      <c r="I2" s="69"/>
      <c r="J2" s="69"/>
      <c r="K2" s="69"/>
      <c r="L2" s="69"/>
      <c r="M2" s="69"/>
      <c r="N2" s="68"/>
      <c r="O2" s="69"/>
      <c r="P2" s="69"/>
      <c r="Q2" s="68"/>
      <c r="R2" s="69"/>
      <c r="S2" s="69"/>
      <c r="T2" s="68"/>
      <c r="U2" s="69"/>
      <c r="V2" s="113"/>
      <c r="AJ2" s="68"/>
      <c r="AK2" s="69"/>
      <c r="AL2" s="69"/>
      <c r="AM2" s="69"/>
      <c r="AN2" s="69"/>
      <c r="AO2" s="69"/>
      <c r="AP2" s="68"/>
      <c r="AQ2" s="69"/>
      <c r="AR2" s="69"/>
      <c r="AS2" s="68"/>
      <c r="AT2" s="69"/>
      <c r="AU2" s="69"/>
      <c r="AV2" s="68"/>
      <c r="AW2" s="69"/>
      <c r="AX2" s="113"/>
      <c r="AY2" s="68"/>
    </row>
    <row r="3" spans="1:72" ht="36" customHeight="1" thickBot="1">
      <c r="A3" s="768"/>
      <c r="B3" s="769"/>
      <c r="C3" s="770"/>
      <c r="D3" s="771" t="str">
        <f>IF(A4="","",A4)</f>
        <v>SEISEKI</v>
      </c>
      <c r="E3" s="772"/>
      <c r="F3" s="772"/>
      <c r="G3" s="772" t="str">
        <f>IF(A5="","",A5)</f>
        <v>落合</v>
      </c>
      <c r="H3" s="772"/>
      <c r="I3" s="772"/>
      <c r="J3" s="772" t="str">
        <f>IF(A6="","",A6)</f>
        <v>17多摩</v>
      </c>
      <c r="K3" s="772"/>
      <c r="L3" s="772"/>
      <c r="M3" s="772" t="str">
        <f>IF(A7="","",A7)</f>
        <v>多摩</v>
      </c>
      <c r="N3" s="772"/>
      <c r="O3" s="772"/>
      <c r="P3" s="772" t="str">
        <f>IF(A8="","",A8)</f>
        <v>TKスペラーレ</v>
      </c>
      <c r="Q3" s="772"/>
      <c r="R3" s="772"/>
      <c r="S3" s="772" t="str">
        <f>IF(A9="","",A9)</f>
        <v>鶴牧</v>
      </c>
      <c r="T3" s="772"/>
      <c r="U3" s="772"/>
      <c r="V3" s="772" t="str">
        <f>IF(A10="","",A10)</f>
        <v>東寺方</v>
      </c>
      <c r="W3" s="772"/>
      <c r="X3" s="772"/>
      <c r="Y3" s="772" t="str">
        <f>IF(A11="","",A11)</f>
        <v>聖ヶ丘</v>
      </c>
      <c r="Z3" s="772"/>
      <c r="AA3" s="772"/>
      <c r="AB3" s="772" t="str">
        <f>IF(A12="","",A12)</f>
        <v>ムスタング</v>
      </c>
      <c r="AC3" s="772"/>
      <c r="AD3" s="832"/>
      <c r="AE3" s="189" t="s">
        <v>92</v>
      </c>
      <c r="AF3" s="153" t="s">
        <v>93</v>
      </c>
      <c r="AG3" s="153" t="s">
        <v>94</v>
      </c>
      <c r="AH3" s="154" t="s">
        <v>95</v>
      </c>
      <c r="AI3" s="155" t="s">
        <v>96</v>
      </c>
      <c r="AJ3" s="114"/>
      <c r="AK3" s="114"/>
      <c r="AL3"/>
      <c r="AM3"/>
      <c r="AN3"/>
      <c r="AO3"/>
      <c r="AQ3"/>
      <c r="AV3" s="64"/>
      <c r="AX3" s="64"/>
      <c r="AZ3" s="64"/>
      <c r="BA3" s="64"/>
      <c r="BC3" s="64"/>
      <c r="BD3" s="64"/>
      <c r="BF3" s="64"/>
      <c r="BG3" s="65"/>
      <c r="BL3" s="174"/>
      <c r="BM3" s="174"/>
      <c r="BN3" s="174"/>
      <c r="BO3" s="175"/>
      <c r="BP3" s="176"/>
      <c r="BQ3" s="176"/>
      <c r="BR3" s="176"/>
      <c r="BS3" s="178"/>
      <c r="BT3" s="176"/>
    </row>
    <row r="4" spans="1:72" ht="36" customHeight="1">
      <c r="A4" s="773" t="s">
        <v>122</v>
      </c>
      <c r="B4" s="774"/>
      <c r="C4" s="775"/>
      <c r="D4" s="823"/>
      <c r="E4" s="824"/>
      <c r="F4" s="825"/>
      <c r="G4" s="655"/>
      <c r="H4" s="644"/>
      <c r="I4" s="380"/>
      <c r="J4" s="655">
        <v>10</v>
      </c>
      <c r="K4" s="655" t="s">
        <v>211</v>
      </c>
      <c r="L4" s="380">
        <v>0</v>
      </c>
      <c r="M4" s="379">
        <v>2</v>
      </c>
      <c r="N4" s="655" t="s">
        <v>211</v>
      </c>
      <c r="O4" s="656">
        <v>0</v>
      </c>
      <c r="P4" s="381">
        <v>5</v>
      </c>
      <c r="Q4" s="681" t="s">
        <v>211</v>
      </c>
      <c r="R4" s="391">
        <v>1</v>
      </c>
      <c r="S4" s="381">
        <v>5</v>
      </c>
      <c r="T4" s="681" t="s">
        <v>211</v>
      </c>
      <c r="U4" s="391">
        <v>0</v>
      </c>
      <c r="V4" s="381">
        <v>11</v>
      </c>
      <c r="W4" s="681" t="s">
        <v>211</v>
      </c>
      <c r="X4" s="380">
        <v>2</v>
      </c>
      <c r="Y4" s="391">
        <v>3</v>
      </c>
      <c r="Z4" s="681" t="s">
        <v>211</v>
      </c>
      <c r="AA4" s="391">
        <v>1</v>
      </c>
      <c r="AB4" s="381">
        <v>4</v>
      </c>
      <c r="AC4" s="655" t="s">
        <v>211</v>
      </c>
      <c r="AD4" s="382">
        <v>0</v>
      </c>
      <c r="AE4" s="156">
        <f>COUNTIF(D4:AD4,"〇")*3+COUNTIF(D4:AD4,"△")</f>
        <v>21</v>
      </c>
      <c r="AF4" s="157">
        <f>D4+G4+J4+M4+P4+S4+V4+AB4+Y4</f>
        <v>40</v>
      </c>
      <c r="AG4" s="158">
        <f>F4+I4+L4+O4+R4+U4+X4+AD4+AA4</f>
        <v>4</v>
      </c>
      <c r="AH4" s="401">
        <f t="shared" ref="AH4:AH12" si="0">AF4-AG4</f>
        <v>36</v>
      </c>
      <c r="AI4" s="160"/>
      <c r="AJ4" s="114"/>
      <c r="AK4" s="114"/>
      <c r="AL4"/>
      <c r="AM4"/>
      <c r="AN4"/>
      <c r="AO4"/>
      <c r="AQ4"/>
      <c r="AV4" s="64"/>
      <c r="AX4" s="64"/>
      <c r="AZ4" s="64"/>
      <c r="BA4" s="64"/>
      <c r="BC4" s="64"/>
      <c r="BD4" s="64"/>
      <c r="BF4" s="64"/>
      <c r="BG4" s="65"/>
      <c r="BL4" s="174"/>
      <c r="BM4" s="174"/>
      <c r="BN4" s="174"/>
      <c r="BO4" s="174"/>
      <c r="BP4" s="177"/>
      <c r="BQ4" s="206"/>
      <c r="BR4" s="207"/>
      <c r="BS4" s="178"/>
      <c r="BT4" s="177"/>
    </row>
    <row r="5" spans="1:72" ht="36" customHeight="1">
      <c r="A5" s="773" t="s">
        <v>131</v>
      </c>
      <c r="B5" s="774"/>
      <c r="C5" s="775"/>
      <c r="D5" s="392"/>
      <c r="E5" s="645"/>
      <c r="F5" s="384"/>
      <c r="G5" s="826"/>
      <c r="H5" s="827"/>
      <c r="I5" s="828"/>
      <c r="J5" s="657">
        <v>0</v>
      </c>
      <c r="K5" s="661" t="s">
        <v>213</v>
      </c>
      <c r="L5" s="659">
        <v>5</v>
      </c>
      <c r="M5" s="657">
        <v>0</v>
      </c>
      <c r="N5" s="661" t="s">
        <v>213</v>
      </c>
      <c r="O5" s="659">
        <v>2</v>
      </c>
      <c r="P5" s="683">
        <v>1</v>
      </c>
      <c r="Q5" s="687" t="s">
        <v>213</v>
      </c>
      <c r="R5" s="684">
        <v>3</v>
      </c>
      <c r="S5" s="683">
        <v>0</v>
      </c>
      <c r="T5" s="687" t="s">
        <v>213</v>
      </c>
      <c r="U5" s="687">
        <v>5</v>
      </c>
      <c r="V5" s="686">
        <v>1</v>
      </c>
      <c r="W5" s="687" t="s">
        <v>213</v>
      </c>
      <c r="X5" s="688">
        <v>3</v>
      </c>
      <c r="Y5" s="687">
        <v>0</v>
      </c>
      <c r="Z5" s="687" t="s">
        <v>213</v>
      </c>
      <c r="AA5" s="687">
        <v>5</v>
      </c>
      <c r="AB5" s="686">
        <v>0</v>
      </c>
      <c r="AC5" s="661" t="s">
        <v>213</v>
      </c>
      <c r="AD5" s="462">
        <v>5</v>
      </c>
      <c r="AE5" s="161">
        <f t="shared" ref="AE5:AE12" si="1">COUNTIF(D5:AD5,"〇")*3+COUNTIF(D5:AD5,"△")</f>
        <v>0</v>
      </c>
      <c r="AF5" s="162">
        <f t="shared" ref="AF5:AF12" si="2">D5+G5+J5+M5+P5+S5+V5+AB5+Y5</f>
        <v>2</v>
      </c>
      <c r="AG5" s="163">
        <f t="shared" ref="AG5:AG12" si="3">F5+I5+L5+O5+R5+U5+X5+AD5+AA5</f>
        <v>28</v>
      </c>
      <c r="AH5" s="402">
        <f t="shared" si="0"/>
        <v>-26</v>
      </c>
      <c r="AI5" s="165">
        <v>9</v>
      </c>
      <c r="AJ5" s="114"/>
      <c r="AK5" s="114"/>
      <c r="AL5"/>
      <c r="AM5"/>
      <c r="AN5"/>
      <c r="AO5"/>
      <c r="AQ5"/>
      <c r="AV5" s="64"/>
      <c r="AX5" s="64"/>
      <c r="AZ5" s="64"/>
      <c r="BA5" s="64"/>
      <c r="BC5" s="64"/>
      <c r="BD5" s="64"/>
      <c r="BF5" s="64"/>
      <c r="BG5" s="65"/>
      <c r="BL5" s="174"/>
      <c r="BM5" s="174"/>
      <c r="BN5" s="174"/>
      <c r="BO5" s="174"/>
      <c r="BP5" s="174"/>
      <c r="BQ5" s="174"/>
      <c r="BR5" s="180"/>
      <c r="BT5" s="174"/>
    </row>
    <row r="6" spans="1:72" ht="36" customHeight="1">
      <c r="A6" s="773" t="s">
        <v>124</v>
      </c>
      <c r="B6" s="774"/>
      <c r="C6" s="775"/>
      <c r="D6" s="392">
        <v>0</v>
      </c>
      <c r="E6" s="661" t="s">
        <v>213</v>
      </c>
      <c r="F6" s="384">
        <v>10</v>
      </c>
      <c r="G6" s="393">
        <v>5</v>
      </c>
      <c r="H6" s="661" t="s">
        <v>211</v>
      </c>
      <c r="I6" s="384">
        <v>0</v>
      </c>
      <c r="J6" s="829"/>
      <c r="K6" s="830"/>
      <c r="L6" s="831"/>
      <c r="M6" s="657">
        <v>1</v>
      </c>
      <c r="N6" s="661" t="s">
        <v>212</v>
      </c>
      <c r="O6" s="659">
        <v>1</v>
      </c>
      <c r="P6" s="657">
        <v>1</v>
      </c>
      <c r="Q6" s="661" t="s">
        <v>212</v>
      </c>
      <c r="R6" s="658">
        <v>1</v>
      </c>
      <c r="S6" s="657"/>
      <c r="T6" s="645"/>
      <c r="U6" s="661"/>
      <c r="V6" s="660">
        <v>1</v>
      </c>
      <c r="W6" s="661" t="s">
        <v>213</v>
      </c>
      <c r="X6" s="662">
        <v>3</v>
      </c>
      <c r="Y6" s="661">
        <v>0</v>
      </c>
      <c r="Z6" s="661" t="s">
        <v>213</v>
      </c>
      <c r="AA6" s="661">
        <v>5</v>
      </c>
      <c r="AB6" s="660">
        <v>0</v>
      </c>
      <c r="AC6" s="661" t="s">
        <v>213</v>
      </c>
      <c r="AD6" s="462">
        <v>1</v>
      </c>
      <c r="AE6" s="161">
        <f t="shared" si="1"/>
        <v>5</v>
      </c>
      <c r="AF6" s="162">
        <f t="shared" si="2"/>
        <v>8</v>
      </c>
      <c r="AG6" s="163">
        <f t="shared" si="3"/>
        <v>21</v>
      </c>
      <c r="AH6" s="402">
        <f t="shared" si="0"/>
        <v>-13</v>
      </c>
      <c r="AI6" s="165"/>
      <c r="AJ6" s="114"/>
      <c r="AK6" s="114"/>
      <c r="AL6"/>
      <c r="AM6"/>
      <c r="AN6"/>
      <c r="AO6"/>
      <c r="AQ6"/>
      <c r="AV6" s="64"/>
      <c r="AX6" s="64"/>
      <c r="AZ6" s="64"/>
      <c r="BA6" s="64"/>
      <c r="BC6" s="64"/>
      <c r="BD6" s="64"/>
      <c r="BF6" s="64"/>
      <c r="BG6" s="65"/>
      <c r="BL6" s="174"/>
      <c r="BM6" s="174"/>
      <c r="BN6" s="174"/>
      <c r="BO6" s="174"/>
      <c r="BP6" s="174"/>
      <c r="BQ6" s="174"/>
      <c r="BR6" s="180"/>
      <c r="BT6" s="174"/>
    </row>
    <row r="7" spans="1:72" ht="36" customHeight="1">
      <c r="A7" s="773" t="s">
        <v>126</v>
      </c>
      <c r="B7" s="774"/>
      <c r="C7" s="775"/>
      <c r="D7" s="392">
        <v>0</v>
      </c>
      <c r="E7" s="661" t="s">
        <v>213</v>
      </c>
      <c r="F7" s="384">
        <v>2</v>
      </c>
      <c r="G7" s="393">
        <v>2</v>
      </c>
      <c r="H7" s="661" t="s">
        <v>211</v>
      </c>
      <c r="I7" s="384">
        <v>0</v>
      </c>
      <c r="J7" s="658">
        <v>1</v>
      </c>
      <c r="K7" s="661" t="s">
        <v>212</v>
      </c>
      <c r="L7" s="658">
        <v>1</v>
      </c>
      <c r="M7" s="657"/>
      <c r="N7" s="658"/>
      <c r="O7" s="659"/>
      <c r="P7" s="657">
        <v>3</v>
      </c>
      <c r="Q7" s="661" t="s">
        <v>211</v>
      </c>
      <c r="R7" s="658">
        <v>1</v>
      </c>
      <c r="S7" s="657">
        <v>1</v>
      </c>
      <c r="T7" s="661" t="s">
        <v>212</v>
      </c>
      <c r="U7" s="661">
        <v>1</v>
      </c>
      <c r="V7" s="686">
        <v>0</v>
      </c>
      <c r="W7" s="687" t="s">
        <v>212</v>
      </c>
      <c r="X7" s="688">
        <v>0</v>
      </c>
      <c r="Y7" s="661">
        <v>0</v>
      </c>
      <c r="Z7" s="661" t="s">
        <v>213</v>
      </c>
      <c r="AA7" s="661">
        <v>6</v>
      </c>
      <c r="AB7" s="660"/>
      <c r="AC7" s="645"/>
      <c r="AD7" s="462"/>
      <c r="AE7" s="161">
        <f t="shared" si="1"/>
        <v>9</v>
      </c>
      <c r="AF7" s="162">
        <f t="shared" si="2"/>
        <v>7</v>
      </c>
      <c r="AG7" s="163">
        <f t="shared" si="3"/>
        <v>11</v>
      </c>
      <c r="AH7" s="402">
        <f t="shared" si="0"/>
        <v>-4</v>
      </c>
      <c r="AI7" s="165"/>
      <c r="AJ7" s="114"/>
      <c r="AK7" s="114"/>
      <c r="AL7"/>
      <c r="AM7"/>
      <c r="AN7"/>
      <c r="AO7"/>
      <c r="AQ7"/>
      <c r="AV7" s="64"/>
      <c r="AX7" s="64"/>
      <c r="AZ7" s="64"/>
      <c r="BA7" s="64"/>
      <c r="BC7" s="64"/>
      <c r="BD7" s="64"/>
      <c r="BF7" s="64"/>
      <c r="BG7" s="65"/>
      <c r="BL7" s="174"/>
      <c r="BM7" s="174"/>
      <c r="BN7" s="174"/>
      <c r="BO7" s="174"/>
      <c r="BP7" s="174"/>
      <c r="BQ7" s="174"/>
      <c r="BR7" s="180"/>
      <c r="BT7" s="174"/>
    </row>
    <row r="8" spans="1:72" ht="36" customHeight="1">
      <c r="A8" s="773" t="s">
        <v>125</v>
      </c>
      <c r="B8" s="774"/>
      <c r="C8" s="775"/>
      <c r="D8" s="392">
        <v>1</v>
      </c>
      <c r="E8" s="687" t="s">
        <v>213</v>
      </c>
      <c r="F8" s="384">
        <v>5</v>
      </c>
      <c r="G8" s="393">
        <v>3</v>
      </c>
      <c r="H8" s="687" t="s">
        <v>211</v>
      </c>
      <c r="I8" s="384">
        <v>1</v>
      </c>
      <c r="J8" s="658">
        <v>1</v>
      </c>
      <c r="K8" s="661" t="s">
        <v>212</v>
      </c>
      <c r="L8" s="658">
        <v>1</v>
      </c>
      <c r="M8" s="657">
        <v>1</v>
      </c>
      <c r="N8" s="658" t="s">
        <v>213</v>
      </c>
      <c r="O8" s="659">
        <v>3</v>
      </c>
      <c r="P8" s="657"/>
      <c r="Q8" s="661"/>
      <c r="R8" s="658"/>
      <c r="S8" s="657">
        <v>0</v>
      </c>
      <c r="T8" s="661" t="s">
        <v>213</v>
      </c>
      <c r="U8" s="661">
        <v>3</v>
      </c>
      <c r="V8" s="660"/>
      <c r="W8" s="645"/>
      <c r="X8" s="662"/>
      <c r="Y8" s="661"/>
      <c r="Z8" s="645"/>
      <c r="AA8" s="661"/>
      <c r="AB8" s="660">
        <v>0</v>
      </c>
      <c r="AC8" s="661" t="s">
        <v>213</v>
      </c>
      <c r="AD8" s="462">
        <v>4</v>
      </c>
      <c r="AE8" s="161">
        <f t="shared" si="1"/>
        <v>4</v>
      </c>
      <c r="AF8" s="162">
        <f t="shared" si="2"/>
        <v>6</v>
      </c>
      <c r="AG8" s="163">
        <f t="shared" si="3"/>
        <v>17</v>
      </c>
      <c r="AH8" s="402">
        <f t="shared" si="0"/>
        <v>-11</v>
      </c>
      <c r="AI8" s="165"/>
      <c r="AJ8" s="114"/>
      <c r="AK8" s="114"/>
      <c r="AL8"/>
      <c r="AM8"/>
      <c r="AN8"/>
      <c r="AO8"/>
      <c r="AQ8"/>
      <c r="AV8" s="64"/>
      <c r="AX8" s="64"/>
      <c r="AZ8" s="64"/>
      <c r="BA8" s="64"/>
      <c r="BC8" s="64"/>
      <c r="BD8" s="64"/>
      <c r="BF8" s="64"/>
      <c r="BG8" s="65"/>
      <c r="BL8" s="174"/>
      <c r="BM8" s="174"/>
      <c r="BN8" s="174"/>
      <c r="BO8" s="174"/>
      <c r="BP8" s="174"/>
      <c r="BQ8" s="174"/>
      <c r="BR8" s="180"/>
      <c r="BT8" s="174"/>
    </row>
    <row r="9" spans="1:72" ht="36" customHeight="1">
      <c r="A9" s="773" t="s">
        <v>132</v>
      </c>
      <c r="B9" s="774"/>
      <c r="C9" s="775"/>
      <c r="D9" s="383">
        <v>0</v>
      </c>
      <c r="E9" s="687" t="s">
        <v>213</v>
      </c>
      <c r="F9" s="685">
        <v>5</v>
      </c>
      <c r="G9" s="684">
        <v>5</v>
      </c>
      <c r="H9" s="687" t="s">
        <v>211</v>
      </c>
      <c r="I9" s="685">
        <v>0</v>
      </c>
      <c r="J9" s="658"/>
      <c r="K9" s="645"/>
      <c r="L9" s="658"/>
      <c r="M9" s="660">
        <v>1</v>
      </c>
      <c r="N9" s="661" t="s">
        <v>212</v>
      </c>
      <c r="O9" s="662">
        <v>1</v>
      </c>
      <c r="P9" s="657">
        <v>3</v>
      </c>
      <c r="Q9" s="661" t="s">
        <v>211</v>
      </c>
      <c r="R9" s="658">
        <v>0</v>
      </c>
      <c r="S9" s="657"/>
      <c r="T9" s="661"/>
      <c r="U9" s="661"/>
      <c r="V9" s="660">
        <v>4</v>
      </c>
      <c r="W9" s="661" t="s">
        <v>211</v>
      </c>
      <c r="X9" s="662">
        <v>3</v>
      </c>
      <c r="Y9" s="661">
        <v>0</v>
      </c>
      <c r="Z9" s="661" t="s">
        <v>212</v>
      </c>
      <c r="AA9" s="661">
        <v>0</v>
      </c>
      <c r="AB9" s="660">
        <v>0</v>
      </c>
      <c r="AC9" s="661" t="s">
        <v>213</v>
      </c>
      <c r="AD9" s="462">
        <v>2</v>
      </c>
      <c r="AE9" s="161">
        <f t="shared" si="1"/>
        <v>11</v>
      </c>
      <c r="AF9" s="162">
        <f t="shared" si="2"/>
        <v>13</v>
      </c>
      <c r="AG9" s="163">
        <f t="shared" si="3"/>
        <v>11</v>
      </c>
      <c r="AH9" s="402">
        <f t="shared" si="0"/>
        <v>2</v>
      </c>
      <c r="AI9" s="193"/>
      <c r="AJ9" s="114"/>
      <c r="AK9" s="114"/>
      <c r="AL9"/>
      <c r="AM9"/>
      <c r="AN9"/>
      <c r="AO9"/>
      <c r="AQ9" s="652"/>
      <c r="AR9" s="64" t="s">
        <v>293</v>
      </c>
      <c r="AV9" s="64"/>
      <c r="AX9" s="64"/>
      <c r="AZ9" s="64"/>
      <c r="BA9" s="64"/>
      <c r="BC9" s="64"/>
      <c r="BD9" s="64"/>
      <c r="BF9" s="64"/>
      <c r="BG9" s="65"/>
      <c r="BL9" s="174"/>
      <c r="BM9" s="174"/>
      <c r="BN9" s="174"/>
      <c r="BO9" s="174"/>
      <c r="BP9" s="174"/>
      <c r="BQ9" s="174"/>
      <c r="BR9" s="180"/>
      <c r="BT9" s="174"/>
    </row>
    <row r="10" spans="1:72" ht="36" customHeight="1">
      <c r="A10" s="773" t="s">
        <v>119</v>
      </c>
      <c r="B10" s="774"/>
      <c r="C10" s="775"/>
      <c r="D10" s="394">
        <v>2</v>
      </c>
      <c r="E10" s="395" t="s">
        <v>213</v>
      </c>
      <c r="F10" s="396">
        <v>11</v>
      </c>
      <c r="G10" s="690">
        <v>3</v>
      </c>
      <c r="H10" s="395" t="s">
        <v>211</v>
      </c>
      <c r="I10" s="396">
        <v>1</v>
      </c>
      <c r="J10" s="664">
        <v>3</v>
      </c>
      <c r="K10" s="395" t="s">
        <v>211</v>
      </c>
      <c r="L10" s="664">
        <v>1</v>
      </c>
      <c r="M10" s="686">
        <v>0</v>
      </c>
      <c r="N10" s="687" t="s">
        <v>212</v>
      </c>
      <c r="O10" s="688">
        <v>0</v>
      </c>
      <c r="P10" s="398"/>
      <c r="Q10" s="650"/>
      <c r="R10" s="664"/>
      <c r="S10" s="398">
        <v>3</v>
      </c>
      <c r="T10" s="661" t="s">
        <v>213</v>
      </c>
      <c r="U10" s="661">
        <v>4</v>
      </c>
      <c r="V10" s="660"/>
      <c r="W10" s="661"/>
      <c r="X10" s="662"/>
      <c r="Y10" s="661">
        <v>0</v>
      </c>
      <c r="Z10" s="661" t="s">
        <v>213</v>
      </c>
      <c r="AA10" s="661">
        <v>6</v>
      </c>
      <c r="AB10" s="660">
        <v>0</v>
      </c>
      <c r="AC10" s="661" t="s">
        <v>213</v>
      </c>
      <c r="AD10" s="462">
        <v>5</v>
      </c>
      <c r="AE10" s="161">
        <f t="shared" si="1"/>
        <v>7</v>
      </c>
      <c r="AF10" s="162">
        <f t="shared" si="2"/>
        <v>11</v>
      </c>
      <c r="AG10" s="163">
        <f t="shared" si="3"/>
        <v>28</v>
      </c>
      <c r="AH10" s="402">
        <f t="shared" si="0"/>
        <v>-17</v>
      </c>
      <c r="AI10" s="286"/>
      <c r="AJ10" s="114"/>
      <c r="AK10" s="114"/>
      <c r="AL10"/>
      <c r="AM10"/>
      <c r="AN10"/>
      <c r="AO10"/>
      <c r="AQ10"/>
      <c r="AV10" s="64"/>
      <c r="AX10" s="64"/>
      <c r="AZ10" s="64"/>
      <c r="BA10" s="64"/>
      <c r="BC10" s="64"/>
      <c r="BD10" s="64"/>
      <c r="BF10" s="64"/>
      <c r="BG10" s="65"/>
      <c r="BL10" s="174"/>
      <c r="BM10" s="174"/>
      <c r="BN10" s="174"/>
      <c r="BO10" s="174"/>
      <c r="BP10" s="174"/>
      <c r="BQ10" s="174"/>
      <c r="BR10" s="180"/>
      <c r="BT10" s="174"/>
    </row>
    <row r="11" spans="1:72" ht="36" customHeight="1">
      <c r="A11" s="773" t="s">
        <v>127</v>
      </c>
      <c r="B11" s="774"/>
      <c r="C11" s="775"/>
      <c r="D11" s="404">
        <v>1</v>
      </c>
      <c r="E11" s="687" t="s">
        <v>213</v>
      </c>
      <c r="F11" s="688">
        <v>3</v>
      </c>
      <c r="G11" s="687">
        <v>5</v>
      </c>
      <c r="H11" s="687" t="s">
        <v>211</v>
      </c>
      <c r="I11" s="688">
        <v>0</v>
      </c>
      <c r="J11" s="661">
        <v>5</v>
      </c>
      <c r="K11" s="661" t="s">
        <v>211</v>
      </c>
      <c r="L11" s="661">
        <v>0</v>
      </c>
      <c r="M11" s="660">
        <v>6</v>
      </c>
      <c r="N11" s="661" t="s">
        <v>211</v>
      </c>
      <c r="O11" s="662">
        <v>0</v>
      </c>
      <c r="P11" s="660"/>
      <c r="Q11" s="645"/>
      <c r="R11" s="662"/>
      <c r="S11" s="660">
        <v>0</v>
      </c>
      <c r="T11" s="661" t="s">
        <v>212</v>
      </c>
      <c r="U11" s="661">
        <v>0</v>
      </c>
      <c r="V11" s="660">
        <v>6</v>
      </c>
      <c r="W11" s="661" t="s">
        <v>211</v>
      </c>
      <c r="X11" s="688">
        <v>0</v>
      </c>
      <c r="Y11" s="687"/>
      <c r="Z11" s="687"/>
      <c r="AA11" s="687"/>
      <c r="AB11" s="686">
        <v>1</v>
      </c>
      <c r="AC11" s="687" t="s">
        <v>213</v>
      </c>
      <c r="AD11" s="462">
        <v>2</v>
      </c>
      <c r="AE11" s="161">
        <f t="shared" si="1"/>
        <v>13</v>
      </c>
      <c r="AF11" s="162">
        <f t="shared" si="2"/>
        <v>24</v>
      </c>
      <c r="AG11" s="163">
        <f t="shared" si="3"/>
        <v>5</v>
      </c>
      <c r="AH11" s="402">
        <f t="shared" si="0"/>
        <v>19</v>
      </c>
      <c r="AI11" s="286"/>
      <c r="AJ11" s="114"/>
      <c r="AK11" s="114"/>
      <c r="AL11"/>
      <c r="AM11"/>
      <c r="AN11"/>
      <c r="AO11"/>
      <c r="AQ11"/>
      <c r="AV11" s="64"/>
      <c r="AX11" s="64"/>
      <c r="AZ11" s="64"/>
      <c r="BA11" s="64"/>
      <c r="BC11" s="64"/>
      <c r="BD11" s="64"/>
      <c r="BF11" s="64"/>
      <c r="BG11" s="65"/>
      <c r="BL11" s="174"/>
      <c r="BM11" s="174"/>
      <c r="BN11" s="174"/>
      <c r="BO11" s="174"/>
      <c r="BP11" s="174"/>
      <c r="BQ11" s="174"/>
      <c r="BR11" s="180"/>
      <c r="BT11" s="174"/>
    </row>
    <row r="12" spans="1:72" ht="36" customHeight="1" thickBot="1">
      <c r="A12" s="779" t="s">
        <v>134</v>
      </c>
      <c r="B12" s="780"/>
      <c r="C12" s="781"/>
      <c r="D12" s="400">
        <v>0</v>
      </c>
      <c r="E12" s="680" t="s">
        <v>213</v>
      </c>
      <c r="F12" s="390">
        <v>4</v>
      </c>
      <c r="G12" s="680">
        <v>5</v>
      </c>
      <c r="H12" s="680" t="s">
        <v>211</v>
      </c>
      <c r="I12" s="390">
        <v>0</v>
      </c>
      <c r="J12" s="654">
        <v>1</v>
      </c>
      <c r="K12" s="654" t="s">
        <v>211</v>
      </c>
      <c r="L12" s="654">
        <v>0</v>
      </c>
      <c r="M12" s="663"/>
      <c r="N12" s="649"/>
      <c r="O12" s="390"/>
      <c r="P12" s="663">
        <v>4</v>
      </c>
      <c r="Q12" s="654" t="s">
        <v>211</v>
      </c>
      <c r="R12" s="390">
        <v>0</v>
      </c>
      <c r="S12" s="663">
        <v>2</v>
      </c>
      <c r="T12" s="654" t="s">
        <v>211</v>
      </c>
      <c r="U12" s="390">
        <v>0</v>
      </c>
      <c r="V12" s="663">
        <v>5</v>
      </c>
      <c r="W12" s="654" t="s">
        <v>211</v>
      </c>
      <c r="X12" s="390">
        <v>0</v>
      </c>
      <c r="Y12" s="680">
        <v>2</v>
      </c>
      <c r="Z12" s="680" t="s">
        <v>211</v>
      </c>
      <c r="AA12" s="680">
        <v>1</v>
      </c>
      <c r="AB12" s="858"/>
      <c r="AC12" s="833"/>
      <c r="AD12" s="834"/>
      <c r="AE12" s="161">
        <f t="shared" si="1"/>
        <v>18</v>
      </c>
      <c r="AF12" s="162">
        <f t="shared" si="2"/>
        <v>19</v>
      </c>
      <c r="AG12" s="163">
        <f t="shared" si="3"/>
        <v>5</v>
      </c>
      <c r="AH12" s="403">
        <f t="shared" si="0"/>
        <v>14</v>
      </c>
      <c r="AI12" s="170"/>
      <c r="AJ12" s="114"/>
      <c r="AK12" s="114"/>
      <c r="AL12"/>
      <c r="AM12"/>
      <c r="AN12"/>
      <c r="AO12"/>
      <c r="AQ12"/>
      <c r="AV12" s="64"/>
      <c r="AX12" s="64"/>
      <c r="AZ12" s="64"/>
      <c r="BA12" s="64"/>
      <c r="BC12" s="64"/>
      <c r="BD12" s="64"/>
      <c r="BF12" s="64"/>
      <c r="BG12" s="65"/>
      <c r="BL12" s="174"/>
      <c r="BM12" s="174"/>
      <c r="BN12" s="174"/>
      <c r="BO12" s="174"/>
      <c r="BP12" s="174"/>
      <c r="BQ12" s="174"/>
      <c r="BR12" s="180"/>
      <c r="BT12" s="174"/>
    </row>
    <row r="13" spans="1:72">
      <c r="D13"/>
      <c r="E13" s="64"/>
      <c r="F13"/>
      <c r="H13" s="64"/>
      <c r="I13"/>
      <c r="N13" s="64"/>
      <c r="O13"/>
      <c r="Q13" s="64"/>
      <c r="R13"/>
      <c r="S13"/>
      <c r="U13"/>
      <c r="V13"/>
      <c r="W13" s="64"/>
      <c r="AB13" s="64"/>
      <c r="AC13" s="65"/>
      <c r="AF13" s="64"/>
      <c r="AG13" s="64"/>
      <c r="AH13" s="64"/>
      <c r="AJ13" s="145"/>
      <c r="AK13" s="145"/>
      <c r="AL13" s="145"/>
      <c r="AM13" s="146"/>
      <c r="AN13" s="151"/>
      <c r="AO13" s="146"/>
      <c r="AP13" s="146"/>
      <c r="AQ13" s="146"/>
      <c r="AR13" s="146"/>
      <c r="AS13" s="146"/>
      <c r="AT13"/>
      <c r="AV13" s="64"/>
      <c r="AW13"/>
      <c r="AX13" s="64"/>
      <c r="AY13" s="64"/>
      <c r="BA13" s="64"/>
      <c r="BB13" s="65"/>
    </row>
    <row r="14" spans="1:72">
      <c r="D14"/>
      <c r="E14" s="64"/>
      <c r="F14"/>
      <c r="H14" s="64"/>
      <c r="I14"/>
      <c r="N14" s="64"/>
      <c r="O14"/>
      <c r="Q14" s="64"/>
      <c r="R14"/>
      <c r="S14"/>
      <c r="U14"/>
      <c r="V14"/>
      <c r="W14" s="64"/>
      <c r="AB14" s="64"/>
      <c r="AC14" s="65"/>
      <c r="AF14" s="64"/>
      <c r="AG14" s="64"/>
      <c r="AH14" s="64"/>
      <c r="AK14"/>
      <c r="AL14"/>
      <c r="AN14"/>
      <c r="AP14" s="64"/>
      <c r="AS14" s="64"/>
      <c r="AT14"/>
      <c r="AV14" s="64"/>
      <c r="AW14"/>
      <c r="AX14" s="64"/>
      <c r="AY14" s="64"/>
      <c r="BA14" s="64"/>
      <c r="BB14" s="65"/>
    </row>
    <row r="15" spans="1:72" ht="24">
      <c r="D15"/>
      <c r="E15" s="64"/>
      <c r="F15"/>
      <c r="H15" s="64"/>
      <c r="I15"/>
      <c r="N15" s="64"/>
      <c r="O15"/>
      <c r="Q15" s="64"/>
      <c r="R15"/>
      <c r="S15"/>
      <c r="U15"/>
      <c r="V15"/>
      <c r="W15" s="64"/>
      <c r="AB15" s="64"/>
      <c r="AC15" s="65"/>
      <c r="AG15" s="143"/>
      <c r="AH15" s="144"/>
      <c r="AI15" s="144"/>
      <c r="AK15"/>
      <c r="AL15"/>
      <c r="AN15"/>
      <c r="AP15" s="64"/>
      <c r="AS15" s="64"/>
      <c r="AT15"/>
      <c r="AV15" s="64"/>
      <c r="AW15"/>
      <c r="AX15" s="64"/>
      <c r="AY15" s="64"/>
      <c r="BA15" s="64"/>
      <c r="BB15" s="65"/>
    </row>
    <row r="16" spans="1:72" ht="19.5" customHeight="1">
      <c r="BB16" s="174"/>
      <c r="BE16" s="174"/>
    </row>
    <row r="17" spans="29:57" ht="19.5" customHeight="1">
      <c r="BB17" s="174"/>
      <c r="BE17" s="174"/>
    </row>
    <row r="19" spans="29:57">
      <c r="AN19" s="151"/>
      <c r="AO19" s="146"/>
      <c r="AP19" s="146"/>
    </row>
    <row r="20" spans="29:57">
      <c r="AN20" s="146"/>
      <c r="AO20" s="146"/>
      <c r="AP20" s="151"/>
    </row>
    <row r="21" spans="29:57">
      <c r="AN21" s="146"/>
      <c r="AO21" s="146"/>
      <c r="AP21" s="151"/>
    </row>
    <row r="22" spans="29:57">
      <c r="AN22" s="146"/>
      <c r="AO22" s="146"/>
      <c r="AP22" s="151"/>
    </row>
    <row r="23" spans="29:57">
      <c r="AN23" s="146"/>
      <c r="AO23" s="146"/>
      <c r="AP23" s="151"/>
    </row>
    <row r="24" spans="29:57" ht="24">
      <c r="AC24" s="143"/>
      <c r="AD24" s="144"/>
      <c r="AE24" s="144"/>
      <c r="AF24" s="145"/>
      <c r="AG24" s="145"/>
      <c r="AH24" s="145"/>
      <c r="AI24" s="146"/>
      <c r="AJ24" s="151"/>
      <c r="AK24" s="146"/>
      <c r="AL24" s="146"/>
      <c r="AM24" s="146"/>
      <c r="AN24" s="146"/>
      <c r="AO24" s="146"/>
      <c r="AP24" s="151"/>
    </row>
  </sheetData>
  <mergeCells count="24">
    <mergeCell ref="R1:AE1"/>
    <mergeCell ref="A4:C4"/>
    <mergeCell ref="D4:F4"/>
    <mergeCell ref="A6:C6"/>
    <mergeCell ref="A7:C7"/>
    <mergeCell ref="A3:C3"/>
    <mergeCell ref="D3:F3"/>
    <mergeCell ref="G3:I3"/>
    <mergeCell ref="J3:L3"/>
    <mergeCell ref="M3:O3"/>
    <mergeCell ref="A5:C5"/>
    <mergeCell ref="P3:R3"/>
    <mergeCell ref="S3:U3"/>
    <mergeCell ref="Y3:AA3"/>
    <mergeCell ref="V3:X3"/>
    <mergeCell ref="A12:C12"/>
    <mergeCell ref="AB3:AD3"/>
    <mergeCell ref="A9:C9"/>
    <mergeCell ref="G5:I5"/>
    <mergeCell ref="J6:L6"/>
    <mergeCell ref="A8:C8"/>
    <mergeCell ref="AB12:AD12"/>
    <mergeCell ref="A10:C10"/>
    <mergeCell ref="A11:C11"/>
  </mergeCells>
  <phoneticPr fontId="36"/>
  <dataValidations count="1">
    <dataValidation type="list" allowBlank="1" showInputMessage="1" showErrorMessage="1" sqref="H6:H12 E5:E12 H4 N4:N12 Q4:Q12 T4:T12 K4:K5 W4:W12 Z12 Z4:Z10 AC4:AC11 K7:K12">
      <formula1>"〇,●,△"</formula1>
    </dataValidation>
  </dataValidations>
  <printOptions horizontalCentered="1"/>
  <pageMargins left="0.196850393700787" right="0.196850393700787" top="0.59055118110236204" bottom="0.59055118110236204" header="0.511811023622047" footer="0.511811023622047"/>
  <pageSetup paperSize="9" scale="54" firstPageNumber="4294963191" orientation="portrait" useFirstPageNumber="1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05"/>
  <sheetViews>
    <sheetView showGridLines="0" tabSelected="1" view="pageBreakPreview" topLeftCell="A46" zoomScaleNormal="100" zoomScaleSheetLayoutView="100" workbookViewId="0">
      <selection activeCell="I105" sqref="I105"/>
    </sheetView>
  </sheetViews>
  <sheetFormatPr defaultColWidth="9" defaultRowHeight="18" customHeight="1"/>
  <cols>
    <col min="1" max="1" width="18.5" style="1" customWidth="1"/>
    <col min="2" max="2" width="4.625" style="1" customWidth="1"/>
    <col min="3" max="3" width="11.75" style="1" customWidth="1"/>
    <col min="4" max="4" width="9.125" style="1" customWidth="1"/>
    <col min="5" max="5" width="16.75" style="1" customWidth="1"/>
    <col min="6" max="8" width="4.625" style="1" customWidth="1"/>
    <col min="9" max="9" width="16.75" style="1" customWidth="1"/>
    <col min="10" max="10" width="11.5" style="1" customWidth="1"/>
    <col min="11" max="11" width="15" style="1" customWidth="1"/>
    <col min="12" max="12" width="5" style="1" customWidth="1"/>
    <col min="13" max="15" width="9" style="1" customWidth="1"/>
    <col min="16" max="238" width="9" style="1"/>
    <col min="239" max="239" width="2.125" style="1" customWidth="1"/>
    <col min="240" max="240" width="7.75" style="1" customWidth="1"/>
    <col min="241" max="241" width="13.25" style="1" customWidth="1"/>
    <col min="242" max="262" width="4.625" style="1" customWidth="1"/>
    <col min="263" max="263" width="9" style="1"/>
    <col min="264" max="264" width="3" style="1" customWidth="1"/>
    <col min="265" max="494" width="9" style="1"/>
    <col min="495" max="495" width="2.125" style="1" customWidth="1"/>
    <col min="496" max="496" width="7.75" style="1" customWidth="1"/>
    <col min="497" max="497" width="13.25" style="1" customWidth="1"/>
    <col min="498" max="518" width="4.625" style="1" customWidth="1"/>
    <col min="519" max="519" width="9" style="1"/>
    <col min="520" max="520" width="3" style="1" customWidth="1"/>
    <col min="521" max="750" width="9" style="1"/>
    <col min="751" max="751" width="2.125" style="1" customWidth="1"/>
    <col min="752" max="752" width="7.75" style="1" customWidth="1"/>
    <col min="753" max="753" width="13.25" style="1" customWidth="1"/>
    <col min="754" max="774" width="4.625" style="1" customWidth="1"/>
    <col min="775" max="775" width="9" style="1"/>
    <col min="776" max="776" width="3" style="1" customWidth="1"/>
    <col min="777" max="1006" width="9" style="1"/>
    <col min="1007" max="1007" width="2.125" style="1" customWidth="1"/>
    <col min="1008" max="1008" width="7.75" style="1" customWidth="1"/>
    <col min="1009" max="1009" width="13.25" style="1" customWidth="1"/>
    <col min="1010" max="1030" width="4.625" style="1" customWidth="1"/>
    <col min="1031" max="1031" width="9" style="1"/>
    <col min="1032" max="1032" width="3" style="1" customWidth="1"/>
    <col min="1033" max="1262" width="9" style="1"/>
    <col min="1263" max="1263" width="2.125" style="1" customWidth="1"/>
    <col min="1264" max="1264" width="7.75" style="1" customWidth="1"/>
    <col min="1265" max="1265" width="13.25" style="1" customWidth="1"/>
    <col min="1266" max="1286" width="4.625" style="1" customWidth="1"/>
    <col min="1287" max="1287" width="9" style="1"/>
    <col min="1288" max="1288" width="3" style="1" customWidth="1"/>
    <col min="1289" max="1518" width="9" style="1"/>
    <col min="1519" max="1519" width="2.125" style="1" customWidth="1"/>
    <col min="1520" max="1520" width="7.75" style="1" customWidth="1"/>
    <col min="1521" max="1521" width="13.25" style="1" customWidth="1"/>
    <col min="1522" max="1542" width="4.625" style="1" customWidth="1"/>
    <col min="1543" max="1543" width="9" style="1"/>
    <col min="1544" max="1544" width="3" style="1" customWidth="1"/>
    <col min="1545" max="1774" width="9" style="1"/>
    <col min="1775" max="1775" width="2.125" style="1" customWidth="1"/>
    <col min="1776" max="1776" width="7.75" style="1" customWidth="1"/>
    <col min="1777" max="1777" width="13.25" style="1" customWidth="1"/>
    <col min="1778" max="1798" width="4.625" style="1" customWidth="1"/>
    <col min="1799" max="1799" width="9" style="1"/>
    <col min="1800" max="1800" width="3" style="1" customWidth="1"/>
    <col min="1801" max="2030" width="9" style="1"/>
    <col min="2031" max="2031" width="2.125" style="1" customWidth="1"/>
    <col min="2032" max="2032" width="7.75" style="1" customWidth="1"/>
    <col min="2033" max="2033" width="13.25" style="1" customWidth="1"/>
    <col min="2034" max="2054" width="4.625" style="1" customWidth="1"/>
    <col min="2055" max="2055" width="9" style="1"/>
    <col min="2056" max="2056" width="3" style="1" customWidth="1"/>
    <col min="2057" max="2286" width="9" style="1"/>
    <col min="2287" max="2287" width="2.125" style="1" customWidth="1"/>
    <col min="2288" max="2288" width="7.75" style="1" customWidth="1"/>
    <col min="2289" max="2289" width="13.25" style="1" customWidth="1"/>
    <col min="2290" max="2310" width="4.625" style="1" customWidth="1"/>
    <col min="2311" max="2311" width="9" style="1"/>
    <col min="2312" max="2312" width="3" style="1" customWidth="1"/>
    <col min="2313" max="2542" width="9" style="1"/>
    <col min="2543" max="2543" width="2.125" style="1" customWidth="1"/>
    <col min="2544" max="2544" width="7.75" style="1" customWidth="1"/>
    <col min="2545" max="2545" width="13.25" style="1" customWidth="1"/>
    <col min="2546" max="2566" width="4.625" style="1" customWidth="1"/>
    <col min="2567" max="2567" width="9" style="1"/>
    <col min="2568" max="2568" width="3" style="1" customWidth="1"/>
    <col min="2569" max="2798" width="9" style="1"/>
    <col min="2799" max="2799" width="2.125" style="1" customWidth="1"/>
    <col min="2800" max="2800" width="7.75" style="1" customWidth="1"/>
    <col min="2801" max="2801" width="13.25" style="1" customWidth="1"/>
    <col min="2802" max="2822" width="4.625" style="1" customWidth="1"/>
    <col min="2823" max="2823" width="9" style="1"/>
    <col min="2824" max="2824" width="3" style="1" customWidth="1"/>
    <col min="2825" max="3054" width="9" style="1"/>
    <col min="3055" max="3055" width="2.125" style="1" customWidth="1"/>
    <col min="3056" max="3056" width="7.75" style="1" customWidth="1"/>
    <col min="3057" max="3057" width="13.25" style="1" customWidth="1"/>
    <col min="3058" max="3078" width="4.625" style="1" customWidth="1"/>
    <col min="3079" max="3079" width="9" style="1"/>
    <col min="3080" max="3080" width="3" style="1" customWidth="1"/>
    <col min="3081" max="3310" width="9" style="1"/>
    <col min="3311" max="3311" width="2.125" style="1" customWidth="1"/>
    <col min="3312" max="3312" width="7.75" style="1" customWidth="1"/>
    <col min="3313" max="3313" width="13.25" style="1" customWidth="1"/>
    <col min="3314" max="3334" width="4.625" style="1" customWidth="1"/>
    <col min="3335" max="3335" width="9" style="1"/>
    <col min="3336" max="3336" width="3" style="1" customWidth="1"/>
    <col min="3337" max="3566" width="9" style="1"/>
    <col min="3567" max="3567" width="2.125" style="1" customWidth="1"/>
    <col min="3568" max="3568" width="7.75" style="1" customWidth="1"/>
    <col min="3569" max="3569" width="13.25" style="1" customWidth="1"/>
    <col min="3570" max="3590" width="4.625" style="1" customWidth="1"/>
    <col min="3591" max="3591" width="9" style="1"/>
    <col min="3592" max="3592" width="3" style="1" customWidth="1"/>
    <col min="3593" max="3822" width="9" style="1"/>
    <col min="3823" max="3823" width="2.125" style="1" customWidth="1"/>
    <col min="3824" max="3824" width="7.75" style="1" customWidth="1"/>
    <col min="3825" max="3825" width="13.25" style="1" customWidth="1"/>
    <col min="3826" max="3846" width="4.625" style="1" customWidth="1"/>
    <col min="3847" max="3847" width="9" style="1"/>
    <col min="3848" max="3848" width="3" style="1" customWidth="1"/>
    <col min="3849" max="4078" width="9" style="1"/>
    <col min="4079" max="4079" width="2.125" style="1" customWidth="1"/>
    <col min="4080" max="4080" width="7.75" style="1" customWidth="1"/>
    <col min="4081" max="4081" width="13.25" style="1" customWidth="1"/>
    <col min="4082" max="4102" width="4.625" style="1" customWidth="1"/>
    <col min="4103" max="4103" width="9" style="1"/>
    <col min="4104" max="4104" width="3" style="1" customWidth="1"/>
    <col min="4105" max="4334" width="9" style="1"/>
    <col min="4335" max="4335" width="2.125" style="1" customWidth="1"/>
    <col min="4336" max="4336" width="7.75" style="1" customWidth="1"/>
    <col min="4337" max="4337" width="13.25" style="1" customWidth="1"/>
    <col min="4338" max="4358" width="4.625" style="1" customWidth="1"/>
    <col min="4359" max="4359" width="9" style="1"/>
    <col min="4360" max="4360" width="3" style="1" customWidth="1"/>
    <col min="4361" max="4590" width="9" style="1"/>
    <col min="4591" max="4591" width="2.125" style="1" customWidth="1"/>
    <col min="4592" max="4592" width="7.75" style="1" customWidth="1"/>
    <col min="4593" max="4593" width="13.25" style="1" customWidth="1"/>
    <col min="4594" max="4614" width="4.625" style="1" customWidth="1"/>
    <col min="4615" max="4615" width="9" style="1"/>
    <col min="4616" max="4616" width="3" style="1" customWidth="1"/>
    <col min="4617" max="4846" width="9" style="1"/>
    <col min="4847" max="4847" width="2.125" style="1" customWidth="1"/>
    <col min="4848" max="4848" width="7.75" style="1" customWidth="1"/>
    <col min="4849" max="4849" width="13.25" style="1" customWidth="1"/>
    <col min="4850" max="4870" width="4.625" style="1" customWidth="1"/>
    <col min="4871" max="4871" width="9" style="1"/>
    <col min="4872" max="4872" width="3" style="1" customWidth="1"/>
    <col min="4873" max="5102" width="9" style="1"/>
    <col min="5103" max="5103" width="2.125" style="1" customWidth="1"/>
    <col min="5104" max="5104" width="7.75" style="1" customWidth="1"/>
    <col min="5105" max="5105" width="13.25" style="1" customWidth="1"/>
    <col min="5106" max="5126" width="4.625" style="1" customWidth="1"/>
    <col min="5127" max="5127" width="9" style="1"/>
    <col min="5128" max="5128" width="3" style="1" customWidth="1"/>
    <col min="5129" max="5358" width="9" style="1"/>
    <col min="5359" max="5359" width="2.125" style="1" customWidth="1"/>
    <col min="5360" max="5360" width="7.75" style="1" customWidth="1"/>
    <col min="5361" max="5361" width="13.25" style="1" customWidth="1"/>
    <col min="5362" max="5382" width="4.625" style="1" customWidth="1"/>
    <col min="5383" max="5383" width="9" style="1"/>
    <col min="5384" max="5384" width="3" style="1" customWidth="1"/>
    <col min="5385" max="5614" width="9" style="1"/>
    <col min="5615" max="5615" width="2.125" style="1" customWidth="1"/>
    <col min="5616" max="5616" width="7.75" style="1" customWidth="1"/>
    <col min="5617" max="5617" width="13.25" style="1" customWidth="1"/>
    <col min="5618" max="5638" width="4.625" style="1" customWidth="1"/>
    <col min="5639" max="5639" width="9" style="1"/>
    <col min="5640" max="5640" width="3" style="1" customWidth="1"/>
    <col min="5641" max="5870" width="9" style="1"/>
    <col min="5871" max="5871" width="2.125" style="1" customWidth="1"/>
    <col min="5872" max="5872" width="7.75" style="1" customWidth="1"/>
    <col min="5873" max="5873" width="13.25" style="1" customWidth="1"/>
    <col min="5874" max="5894" width="4.625" style="1" customWidth="1"/>
    <col min="5895" max="5895" width="9" style="1"/>
    <col min="5896" max="5896" width="3" style="1" customWidth="1"/>
    <col min="5897" max="6126" width="9" style="1"/>
    <col min="6127" max="6127" width="2.125" style="1" customWidth="1"/>
    <col min="6128" max="6128" width="7.75" style="1" customWidth="1"/>
    <col min="6129" max="6129" width="13.25" style="1" customWidth="1"/>
    <col min="6130" max="6150" width="4.625" style="1" customWidth="1"/>
    <col min="6151" max="6151" width="9" style="1"/>
    <col min="6152" max="6152" width="3" style="1" customWidth="1"/>
    <col min="6153" max="6382" width="9" style="1"/>
    <col min="6383" max="6383" width="2.125" style="1" customWidth="1"/>
    <col min="6384" max="6384" width="7.75" style="1" customWidth="1"/>
    <col min="6385" max="6385" width="13.25" style="1" customWidth="1"/>
    <col min="6386" max="6406" width="4.625" style="1" customWidth="1"/>
    <col min="6407" max="6407" width="9" style="1"/>
    <col min="6408" max="6408" width="3" style="1" customWidth="1"/>
    <col min="6409" max="6638" width="9" style="1"/>
    <col min="6639" max="6639" width="2.125" style="1" customWidth="1"/>
    <col min="6640" max="6640" width="7.75" style="1" customWidth="1"/>
    <col min="6641" max="6641" width="13.25" style="1" customWidth="1"/>
    <col min="6642" max="6662" width="4.625" style="1" customWidth="1"/>
    <col min="6663" max="6663" width="9" style="1"/>
    <col min="6664" max="6664" width="3" style="1" customWidth="1"/>
    <col min="6665" max="6894" width="9" style="1"/>
    <col min="6895" max="6895" width="2.125" style="1" customWidth="1"/>
    <col min="6896" max="6896" width="7.75" style="1" customWidth="1"/>
    <col min="6897" max="6897" width="13.25" style="1" customWidth="1"/>
    <col min="6898" max="6918" width="4.625" style="1" customWidth="1"/>
    <col min="6919" max="6919" width="9" style="1"/>
    <col min="6920" max="6920" width="3" style="1" customWidth="1"/>
    <col min="6921" max="7150" width="9" style="1"/>
    <col min="7151" max="7151" width="2.125" style="1" customWidth="1"/>
    <col min="7152" max="7152" width="7.75" style="1" customWidth="1"/>
    <col min="7153" max="7153" width="13.25" style="1" customWidth="1"/>
    <col min="7154" max="7174" width="4.625" style="1" customWidth="1"/>
    <col min="7175" max="7175" width="9" style="1"/>
    <col min="7176" max="7176" width="3" style="1" customWidth="1"/>
    <col min="7177" max="7406" width="9" style="1"/>
    <col min="7407" max="7407" width="2.125" style="1" customWidth="1"/>
    <col min="7408" max="7408" width="7.75" style="1" customWidth="1"/>
    <col min="7409" max="7409" width="13.25" style="1" customWidth="1"/>
    <col min="7410" max="7430" width="4.625" style="1" customWidth="1"/>
    <col min="7431" max="7431" width="9" style="1"/>
    <col min="7432" max="7432" width="3" style="1" customWidth="1"/>
    <col min="7433" max="7662" width="9" style="1"/>
    <col min="7663" max="7663" width="2.125" style="1" customWidth="1"/>
    <col min="7664" max="7664" width="7.75" style="1" customWidth="1"/>
    <col min="7665" max="7665" width="13.25" style="1" customWidth="1"/>
    <col min="7666" max="7686" width="4.625" style="1" customWidth="1"/>
    <col min="7687" max="7687" width="9" style="1"/>
    <col min="7688" max="7688" width="3" style="1" customWidth="1"/>
    <col min="7689" max="7918" width="9" style="1"/>
    <col min="7919" max="7919" width="2.125" style="1" customWidth="1"/>
    <col min="7920" max="7920" width="7.75" style="1" customWidth="1"/>
    <col min="7921" max="7921" width="13.25" style="1" customWidth="1"/>
    <col min="7922" max="7942" width="4.625" style="1" customWidth="1"/>
    <col min="7943" max="7943" width="9" style="1"/>
    <col min="7944" max="7944" width="3" style="1" customWidth="1"/>
    <col min="7945" max="8174" width="9" style="1"/>
    <col min="8175" max="8175" width="2.125" style="1" customWidth="1"/>
    <col min="8176" max="8176" width="7.75" style="1" customWidth="1"/>
    <col min="8177" max="8177" width="13.25" style="1" customWidth="1"/>
    <col min="8178" max="8198" width="4.625" style="1" customWidth="1"/>
    <col min="8199" max="8199" width="9" style="1"/>
    <col min="8200" max="8200" width="3" style="1" customWidth="1"/>
    <col min="8201" max="8430" width="9" style="1"/>
    <col min="8431" max="8431" width="2.125" style="1" customWidth="1"/>
    <col min="8432" max="8432" width="7.75" style="1" customWidth="1"/>
    <col min="8433" max="8433" width="13.25" style="1" customWidth="1"/>
    <col min="8434" max="8454" width="4.625" style="1" customWidth="1"/>
    <col min="8455" max="8455" width="9" style="1"/>
    <col min="8456" max="8456" width="3" style="1" customWidth="1"/>
    <col min="8457" max="8686" width="9" style="1"/>
    <col min="8687" max="8687" width="2.125" style="1" customWidth="1"/>
    <col min="8688" max="8688" width="7.75" style="1" customWidth="1"/>
    <col min="8689" max="8689" width="13.25" style="1" customWidth="1"/>
    <col min="8690" max="8710" width="4.625" style="1" customWidth="1"/>
    <col min="8711" max="8711" width="9" style="1"/>
    <col min="8712" max="8712" width="3" style="1" customWidth="1"/>
    <col min="8713" max="8942" width="9" style="1"/>
    <col min="8943" max="8943" width="2.125" style="1" customWidth="1"/>
    <col min="8944" max="8944" width="7.75" style="1" customWidth="1"/>
    <col min="8945" max="8945" width="13.25" style="1" customWidth="1"/>
    <col min="8946" max="8966" width="4.625" style="1" customWidth="1"/>
    <col min="8967" max="8967" width="9" style="1"/>
    <col min="8968" max="8968" width="3" style="1" customWidth="1"/>
    <col min="8969" max="9198" width="9" style="1"/>
    <col min="9199" max="9199" width="2.125" style="1" customWidth="1"/>
    <col min="9200" max="9200" width="7.75" style="1" customWidth="1"/>
    <col min="9201" max="9201" width="13.25" style="1" customWidth="1"/>
    <col min="9202" max="9222" width="4.625" style="1" customWidth="1"/>
    <col min="9223" max="9223" width="9" style="1"/>
    <col min="9224" max="9224" width="3" style="1" customWidth="1"/>
    <col min="9225" max="9454" width="9" style="1"/>
    <col min="9455" max="9455" width="2.125" style="1" customWidth="1"/>
    <col min="9456" max="9456" width="7.75" style="1" customWidth="1"/>
    <col min="9457" max="9457" width="13.25" style="1" customWidth="1"/>
    <col min="9458" max="9478" width="4.625" style="1" customWidth="1"/>
    <col min="9479" max="9479" width="9" style="1"/>
    <col min="9480" max="9480" width="3" style="1" customWidth="1"/>
    <col min="9481" max="9710" width="9" style="1"/>
    <col min="9711" max="9711" width="2.125" style="1" customWidth="1"/>
    <col min="9712" max="9712" width="7.75" style="1" customWidth="1"/>
    <col min="9713" max="9713" width="13.25" style="1" customWidth="1"/>
    <col min="9714" max="9734" width="4.625" style="1" customWidth="1"/>
    <col min="9735" max="9735" width="9" style="1"/>
    <col min="9736" max="9736" width="3" style="1" customWidth="1"/>
    <col min="9737" max="9966" width="9" style="1"/>
    <col min="9967" max="9967" width="2.125" style="1" customWidth="1"/>
    <col min="9968" max="9968" width="7.75" style="1" customWidth="1"/>
    <col min="9969" max="9969" width="13.25" style="1" customWidth="1"/>
    <col min="9970" max="9990" width="4.625" style="1" customWidth="1"/>
    <col min="9991" max="9991" width="9" style="1"/>
    <col min="9992" max="9992" width="3" style="1" customWidth="1"/>
    <col min="9993" max="10222" width="9" style="1"/>
    <col min="10223" max="10223" width="2.125" style="1" customWidth="1"/>
    <col min="10224" max="10224" width="7.75" style="1" customWidth="1"/>
    <col min="10225" max="10225" width="13.25" style="1" customWidth="1"/>
    <col min="10226" max="10246" width="4.625" style="1" customWidth="1"/>
    <col min="10247" max="10247" width="9" style="1"/>
    <col min="10248" max="10248" width="3" style="1" customWidth="1"/>
    <col min="10249" max="10478" width="9" style="1"/>
    <col min="10479" max="10479" width="2.125" style="1" customWidth="1"/>
    <col min="10480" max="10480" width="7.75" style="1" customWidth="1"/>
    <col min="10481" max="10481" width="13.25" style="1" customWidth="1"/>
    <col min="10482" max="10502" width="4.625" style="1" customWidth="1"/>
    <col min="10503" max="10503" width="9" style="1"/>
    <col min="10504" max="10504" width="3" style="1" customWidth="1"/>
    <col min="10505" max="10734" width="9" style="1"/>
    <col min="10735" max="10735" width="2.125" style="1" customWidth="1"/>
    <col min="10736" max="10736" width="7.75" style="1" customWidth="1"/>
    <col min="10737" max="10737" width="13.25" style="1" customWidth="1"/>
    <col min="10738" max="10758" width="4.625" style="1" customWidth="1"/>
    <col min="10759" max="10759" width="9" style="1"/>
    <col min="10760" max="10760" width="3" style="1" customWidth="1"/>
    <col min="10761" max="10990" width="9" style="1"/>
    <col min="10991" max="10991" width="2.125" style="1" customWidth="1"/>
    <col min="10992" max="10992" width="7.75" style="1" customWidth="1"/>
    <col min="10993" max="10993" width="13.25" style="1" customWidth="1"/>
    <col min="10994" max="11014" width="4.625" style="1" customWidth="1"/>
    <col min="11015" max="11015" width="9" style="1"/>
    <col min="11016" max="11016" width="3" style="1" customWidth="1"/>
    <col min="11017" max="11246" width="9" style="1"/>
    <col min="11247" max="11247" width="2.125" style="1" customWidth="1"/>
    <col min="11248" max="11248" width="7.75" style="1" customWidth="1"/>
    <col min="11249" max="11249" width="13.25" style="1" customWidth="1"/>
    <col min="11250" max="11270" width="4.625" style="1" customWidth="1"/>
    <col min="11271" max="11271" width="9" style="1"/>
    <col min="11272" max="11272" width="3" style="1" customWidth="1"/>
    <col min="11273" max="11502" width="9" style="1"/>
    <col min="11503" max="11503" width="2.125" style="1" customWidth="1"/>
    <col min="11504" max="11504" width="7.75" style="1" customWidth="1"/>
    <col min="11505" max="11505" width="13.25" style="1" customWidth="1"/>
    <col min="11506" max="11526" width="4.625" style="1" customWidth="1"/>
    <col min="11527" max="11527" width="9" style="1"/>
    <col min="11528" max="11528" width="3" style="1" customWidth="1"/>
    <col min="11529" max="11758" width="9" style="1"/>
    <col min="11759" max="11759" width="2.125" style="1" customWidth="1"/>
    <col min="11760" max="11760" width="7.75" style="1" customWidth="1"/>
    <col min="11761" max="11761" width="13.25" style="1" customWidth="1"/>
    <col min="11762" max="11782" width="4.625" style="1" customWidth="1"/>
    <col min="11783" max="11783" width="9" style="1"/>
    <col min="11784" max="11784" width="3" style="1" customWidth="1"/>
    <col min="11785" max="12014" width="9" style="1"/>
    <col min="12015" max="12015" width="2.125" style="1" customWidth="1"/>
    <col min="12016" max="12016" width="7.75" style="1" customWidth="1"/>
    <col min="12017" max="12017" width="13.25" style="1" customWidth="1"/>
    <col min="12018" max="12038" width="4.625" style="1" customWidth="1"/>
    <col min="12039" max="12039" width="9" style="1"/>
    <col min="12040" max="12040" width="3" style="1" customWidth="1"/>
    <col min="12041" max="12270" width="9" style="1"/>
    <col min="12271" max="12271" width="2.125" style="1" customWidth="1"/>
    <col min="12272" max="12272" width="7.75" style="1" customWidth="1"/>
    <col min="12273" max="12273" width="13.25" style="1" customWidth="1"/>
    <col min="12274" max="12294" width="4.625" style="1" customWidth="1"/>
    <col min="12295" max="12295" width="9" style="1"/>
    <col min="12296" max="12296" width="3" style="1" customWidth="1"/>
    <col min="12297" max="12526" width="9" style="1"/>
    <col min="12527" max="12527" width="2.125" style="1" customWidth="1"/>
    <col min="12528" max="12528" width="7.75" style="1" customWidth="1"/>
    <col min="12529" max="12529" width="13.25" style="1" customWidth="1"/>
    <col min="12530" max="12550" width="4.625" style="1" customWidth="1"/>
    <col min="12551" max="12551" width="9" style="1"/>
    <col min="12552" max="12552" width="3" style="1" customWidth="1"/>
    <col min="12553" max="12782" width="9" style="1"/>
    <col min="12783" max="12783" width="2.125" style="1" customWidth="1"/>
    <col min="12784" max="12784" width="7.75" style="1" customWidth="1"/>
    <col min="12785" max="12785" width="13.25" style="1" customWidth="1"/>
    <col min="12786" max="12806" width="4.625" style="1" customWidth="1"/>
    <col min="12807" max="12807" width="9" style="1"/>
    <col min="12808" max="12808" width="3" style="1" customWidth="1"/>
    <col min="12809" max="13038" width="9" style="1"/>
    <col min="13039" max="13039" width="2.125" style="1" customWidth="1"/>
    <col min="13040" max="13040" width="7.75" style="1" customWidth="1"/>
    <col min="13041" max="13041" width="13.25" style="1" customWidth="1"/>
    <col min="13042" max="13062" width="4.625" style="1" customWidth="1"/>
    <col min="13063" max="13063" width="9" style="1"/>
    <col min="13064" max="13064" width="3" style="1" customWidth="1"/>
    <col min="13065" max="13294" width="9" style="1"/>
    <col min="13295" max="13295" width="2.125" style="1" customWidth="1"/>
    <col min="13296" max="13296" width="7.75" style="1" customWidth="1"/>
    <col min="13297" max="13297" width="13.25" style="1" customWidth="1"/>
    <col min="13298" max="13318" width="4.625" style="1" customWidth="1"/>
    <col min="13319" max="13319" width="9" style="1"/>
    <col min="13320" max="13320" width="3" style="1" customWidth="1"/>
    <col min="13321" max="13550" width="9" style="1"/>
    <col min="13551" max="13551" width="2.125" style="1" customWidth="1"/>
    <col min="13552" max="13552" width="7.75" style="1" customWidth="1"/>
    <col min="13553" max="13553" width="13.25" style="1" customWidth="1"/>
    <col min="13554" max="13574" width="4.625" style="1" customWidth="1"/>
    <col min="13575" max="13575" width="9" style="1"/>
    <col min="13576" max="13576" width="3" style="1" customWidth="1"/>
    <col min="13577" max="13806" width="9" style="1"/>
    <col min="13807" max="13807" width="2.125" style="1" customWidth="1"/>
    <col min="13808" max="13808" width="7.75" style="1" customWidth="1"/>
    <col min="13809" max="13809" width="13.25" style="1" customWidth="1"/>
    <col min="13810" max="13830" width="4.625" style="1" customWidth="1"/>
    <col min="13831" max="13831" width="9" style="1"/>
    <col min="13832" max="13832" width="3" style="1" customWidth="1"/>
    <col min="13833" max="14062" width="9" style="1"/>
    <col min="14063" max="14063" width="2.125" style="1" customWidth="1"/>
    <col min="14064" max="14064" width="7.75" style="1" customWidth="1"/>
    <col min="14065" max="14065" width="13.25" style="1" customWidth="1"/>
    <col min="14066" max="14086" width="4.625" style="1" customWidth="1"/>
    <col min="14087" max="14087" width="9" style="1"/>
    <col min="14088" max="14088" width="3" style="1" customWidth="1"/>
    <col min="14089" max="14318" width="9" style="1"/>
    <col min="14319" max="14319" width="2.125" style="1" customWidth="1"/>
    <col min="14320" max="14320" width="7.75" style="1" customWidth="1"/>
    <col min="14321" max="14321" width="13.25" style="1" customWidth="1"/>
    <col min="14322" max="14342" width="4.625" style="1" customWidth="1"/>
    <col min="14343" max="14343" width="9" style="1"/>
    <col min="14344" max="14344" width="3" style="1" customWidth="1"/>
    <col min="14345" max="14574" width="9" style="1"/>
    <col min="14575" max="14575" width="2.125" style="1" customWidth="1"/>
    <col min="14576" max="14576" width="7.75" style="1" customWidth="1"/>
    <col min="14577" max="14577" width="13.25" style="1" customWidth="1"/>
    <col min="14578" max="14598" width="4.625" style="1" customWidth="1"/>
    <col min="14599" max="14599" width="9" style="1"/>
    <col min="14600" max="14600" width="3" style="1" customWidth="1"/>
    <col min="14601" max="14830" width="9" style="1"/>
    <col min="14831" max="14831" width="2.125" style="1" customWidth="1"/>
    <col min="14832" max="14832" width="7.75" style="1" customWidth="1"/>
    <col min="14833" max="14833" width="13.25" style="1" customWidth="1"/>
    <col min="14834" max="14854" width="4.625" style="1" customWidth="1"/>
    <col min="14855" max="14855" width="9" style="1"/>
    <col min="14856" max="14856" width="3" style="1" customWidth="1"/>
    <col min="14857" max="15086" width="9" style="1"/>
    <col min="15087" max="15087" width="2.125" style="1" customWidth="1"/>
    <col min="15088" max="15088" width="7.75" style="1" customWidth="1"/>
    <col min="15089" max="15089" width="13.25" style="1" customWidth="1"/>
    <col min="15090" max="15110" width="4.625" style="1" customWidth="1"/>
    <col min="15111" max="15111" width="9" style="1"/>
    <col min="15112" max="15112" width="3" style="1" customWidth="1"/>
    <col min="15113" max="15342" width="9" style="1"/>
    <col min="15343" max="15343" width="2.125" style="1" customWidth="1"/>
    <col min="15344" max="15344" width="7.75" style="1" customWidth="1"/>
    <col min="15345" max="15345" width="13.25" style="1" customWidth="1"/>
    <col min="15346" max="15366" width="4.625" style="1" customWidth="1"/>
    <col min="15367" max="15367" width="9" style="1"/>
    <col min="15368" max="15368" width="3" style="1" customWidth="1"/>
    <col min="15369" max="15598" width="9" style="1"/>
    <col min="15599" max="15599" width="2.125" style="1" customWidth="1"/>
    <col min="15600" max="15600" width="7.75" style="1" customWidth="1"/>
    <col min="15601" max="15601" width="13.25" style="1" customWidth="1"/>
    <col min="15602" max="15622" width="4.625" style="1" customWidth="1"/>
    <col min="15623" max="15623" width="9" style="1"/>
    <col min="15624" max="15624" width="3" style="1" customWidth="1"/>
    <col min="15625" max="15854" width="9" style="1"/>
    <col min="15855" max="15855" width="2.125" style="1" customWidth="1"/>
    <col min="15856" max="15856" width="7.75" style="1" customWidth="1"/>
    <col min="15857" max="15857" width="13.25" style="1" customWidth="1"/>
    <col min="15858" max="15878" width="4.625" style="1" customWidth="1"/>
    <col min="15879" max="15879" width="9" style="1"/>
    <col min="15880" max="15880" width="3" style="1" customWidth="1"/>
    <col min="15881" max="16110" width="9" style="1"/>
    <col min="16111" max="16111" width="2.125" style="1" customWidth="1"/>
    <col min="16112" max="16112" width="7.75" style="1" customWidth="1"/>
    <col min="16113" max="16113" width="13.25" style="1" customWidth="1"/>
    <col min="16114" max="16134" width="4.625" style="1" customWidth="1"/>
    <col min="16135" max="16135" width="9" style="1"/>
    <col min="16136" max="16136" width="3" style="1" customWidth="1"/>
    <col min="16137" max="16384" width="9" style="1"/>
  </cols>
  <sheetData>
    <row r="1" spans="1:11" ht="27.75" customHeight="1">
      <c r="A1" s="819" t="s">
        <v>202</v>
      </c>
      <c r="B1" s="820"/>
      <c r="C1" s="820"/>
      <c r="D1" s="820"/>
      <c r="E1" s="820"/>
      <c r="F1" s="820"/>
      <c r="G1" s="820"/>
      <c r="H1" s="820"/>
      <c r="I1" s="820"/>
      <c r="J1" s="820"/>
      <c r="K1" s="55"/>
    </row>
    <row r="2" spans="1:11" ht="21" customHeight="1" thickBot="1">
      <c r="A2" s="61"/>
      <c r="B2" s="900" t="s">
        <v>149</v>
      </c>
      <c r="C2" s="821"/>
      <c r="D2" s="821"/>
      <c r="E2" s="7"/>
      <c r="F2" s="8"/>
      <c r="G2" s="8"/>
      <c r="H2" s="8"/>
      <c r="I2" s="8"/>
      <c r="J2" s="51"/>
    </row>
    <row r="3" spans="1:11" ht="21.75" customHeight="1">
      <c r="A3" s="9" t="s">
        <v>102</v>
      </c>
      <c r="B3" s="10" t="s">
        <v>1</v>
      </c>
      <c r="C3" s="11" t="s">
        <v>2</v>
      </c>
      <c r="D3" s="11" t="s">
        <v>3</v>
      </c>
      <c r="E3" s="816" t="s">
        <v>4</v>
      </c>
      <c r="F3" s="817"/>
      <c r="G3" s="817"/>
      <c r="H3" s="817"/>
      <c r="I3" s="818"/>
      <c r="J3" s="52" t="s">
        <v>5</v>
      </c>
    </row>
    <row r="4" spans="1:11" ht="21.75" customHeight="1">
      <c r="A4" s="12">
        <v>45914</v>
      </c>
      <c r="B4" s="13">
        <v>1</v>
      </c>
      <c r="C4" s="14">
        <v>0.375</v>
      </c>
      <c r="D4" s="15" t="s">
        <v>197</v>
      </c>
      <c r="E4" s="473" t="s">
        <v>132</v>
      </c>
      <c r="F4" s="17">
        <v>4</v>
      </c>
      <c r="G4" s="18" t="s">
        <v>98</v>
      </c>
      <c r="H4" s="19">
        <v>3</v>
      </c>
      <c r="I4" s="474" t="s">
        <v>119</v>
      </c>
      <c r="J4" s="54">
        <v>2</v>
      </c>
    </row>
    <row r="5" spans="1:11" ht="21.75" customHeight="1">
      <c r="A5" s="20" t="str">
        <f>"（"&amp;TEXT(A4,"aaa")&amp;"）"</f>
        <v>（日）</v>
      </c>
      <c r="B5" s="13">
        <v>2</v>
      </c>
      <c r="C5" s="21">
        <v>0.41666666666666669</v>
      </c>
      <c r="D5" s="15" t="s">
        <v>196</v>
      </c>
      <c r="E5" s="475" t="s">
        <v>131</v>
      </c>
      <c r="F5" s="17">
        <v>0</v>
      </c>
      <c r="G5" s="18" t="s">
        <v>98</v>
      </c>
      <c r="H5" s="19">
        <v>5</v>
      </c>
      <c r="I5" s="476" t="s">
        <v>127</v>
      </c>
      <c r="J5" s="54">
        <v>1</v>
      </c>
    </row>
    <row r="6" spans="1:11" ht="21.75" customHeight="1">
      <c r="A6" s="23" t="s">
        <v>103</v>
      </c>
      <c r="B6" s="13">
        <v>3</v>
      </c>
      <c r="C6" s="21">
        <v>0.45833333333333331</v>
      </c>
      <c r="D6" s="15" t="s">
        <v>196</v>
      </c>
      <c r="E6" s="475" t="s">
        <v>119</v>
      </c>
      <c r="F6" s="17">
        <v>0</v>
      </c>
      <c r="G6" s="18" t="s">
        <v>98</v>
      </c>
      <c r="H6" s="19">
        <v>5</v>
      </c>
      <c r="I6" s="476" t="s">
        <v>134</v>
      </c>
      <c r="J6" s="54">
        <v>5</v>
      </c>
    </row>
    <row r="7" spans="1:11" ht="21.75" customHeight="1">
      <c r="A7" s="24" t="s">
        <v>123</v>
      </c>
      <c r="B7" s="13">
        <v>4</v>
      </c>
      <c r="C7" s="21">
        <v>0.5</v>
      </c>
      <c r="D7" s="15" t="s">
        <v>196</v>
      </c>
      <c r="E7" s="475" t="s">
        <v>132</v>
      </c>
      <c r="F7" s="17">
        <v>0</v>
      </c>
      <c r="G7" s="18" t="s">
        <v>98</v>
      </c>
      <c r="H7" s="19">
        <v>0</v>
      </c>
      <c r="I7" s="476" t="s">
        <v>127</v>
      </c>
      <c r="J7" s="54">
        <v>3</v>
      </c>
    </row>
    <row r="8" spans="1:11" ht="21.75" customHeight="1">
      <c r="A8" s="25" t="s">
        <v>21</v>
      </c>
      <c r="B8" s="13">
        <v>5</v>
      </c>
      <c r="C8" s="21">
        <v>0.54166666666666663</v>
      </c>
      <c r="D8" s="15" t="s">
        <v>196</v>
      </c>
      <c r="E8" s="475" t="s">
        <v>134</v>
      </c>
      <c r="F8" s="17">
        <v>5</v>
      </c>
      <c r="G8" s="18" t="s">
        <v>98</v>
      </c>
      <c r="H8" s="19">
        <v>0</v>
      </c>
      <c r="I8" s="476" t="s">
        <v>131</v>
      </c>
      <c r="J8" s="54">
        <v>4</v>
      </c>
    </row>
    <row r="9" spans="1:11" ht="21.75" customHeight="1">
      <c r="A9" s="376" t="s">
        <v>131</v>
      </c>
      <c r="B9" s="27">
        <v>6</v>
      </c>
      <c r="C9" s="21"/>
      <c r="D9" s="15"/>
      <c r="E9" s="475"/>
      <c r="F9" s="17"/>
      <c r="G9" s="18"/>
      <c r="H9" s="19"/>
      <c r="I9" s="476"/>
      <c r="J9" s="54"/>
    </row>
    <row r="10" spans="1:11" ht="21.75" customHeight="1">
      <c r="A10" s="377"/>
      <c r="B10" s="27">
        <v>7</v>
      </c>
      <c r="C10" s="21"/>
      <c r="D10" s="15"/>
      <c r="E10" s="475"/>
      <c r="F10" s="17"/>
      <c r="G10" s="18"/>
      <c r="H10" s="19"/>
      <c r="I10" s="476"/>
      <c r="J10" s="54"/>
    </row>
    <row r="11" spans="1:11" ht="21.75" customHeight="1">
      <c r="A11" s="377"/>
      <c r="B11" s="27">
        <v>8</v>
      </c>
      <c r="C11" s="21"/>
      <c r="D11" s="15"/>
      <c r="E11" s="22"/>
      <c r="F11" s="35"/>
      <c r="G11" s="62"/>
      <c r="H11" s="63"/>
      <c r="I11" s="56"/>
      <c r="J11" s="54"/>
    </row>
    <row r="12" spans="1:11" ht="21.75" customHeight="1">
      <c r="A12" s="377"/>
      <c r="B12" s="27">
        <v>9</v>
      </c>
      <c r="C12" s="21"/>
      <c r="D12" s="15"/>
      <c r="E12" s="30"/>
      <c r="F12" s="35"/>
      <c r="G12" s="62"/>
      <c r="H12" s="63"/>
      <c r="I12" s="56"/>
      <c r="J12" s="54"/>
    </row>
    <row r="13" spans="1:11" ht="21.75" customHeight="1" thickBot="1">
      <c r="A13" s="378"/>
      <c r="B13" s="27">
        <v>10</v>
      </c>
      <c r="C13" s="21"/>
      <c r="D13" s="15"/>
      <c r="E13" s="22"/>
      <c r="F13" s="35"/>
      <c r="G13" s="62"/>
      <c r="H13" s="63"/>
      <c r="I13" s="56"/>
      <c r="J13" s="54"/>
    </row>
    <row r="14" spans="1:11" ht="21.75" customHeight="1">
      <c r="A14" s="29" t="s">
        <v>104</v>
      </c>
      <c r="B14" s="27">
        <v>11</v>
      </c>
      <c r="C14" s="21"/>
      <c r="D14" s="15"/>
      <c r="E14" s="22"/>
      <c r="F14" s="35"/>
      <c r="G14" s="62"/>
      <c r="H14" s="63"/>
      <c r="I14" s="56"/>
      <c r="J14" s="54"/>
    </row>
    <row r="15" spans="1:11" ht="21.75" customHeight="1">
      <c r="A15" s="26" t="s">
        <v>128</v>
      </c>
      <c r="B15" s="27">
        <v>12</v>
      </c>
      <c r="C15" s="21"/>
      <c r="D15" s="33"/>
      <c r="E15" s="22"/>
      <c r="F15" s="35"/>
      <c r="G15" s="62"/>
      <c r="H15" s="63"/>
      <c r="I15" s="30"/>
      <c r="J15" s="54"/>
    </row>
    <row r="16" spans="1:11" ht="21" customHeight="1" thickBot="1">
      <c r="A16" s="32"/>
      <c r="B16" s="27"/>
      <c r="C16" s="21"/>
      <c r="D16" s="33"/>
      <c r="E16" s="34"/>
      <c r="F16" s="35"/>
      <c r="G16" s="35"/>
      <c r="H16" s="35"/>
      <c r="I16" s="30"/>
      <c r="J16" s="54"/>
    </row>
    <row r="17" spans="1:10" ht="21" customHeight="1" thickBot="1">
      <c r="A17" s="822"/>
      <c r="B17" s="822"/>
      <c r="C17" s="822"/>
      <c r="D17" s="822"/>
      <c r="E17" s="822"/>
      <c r="F17" s="822"/>
      <c r="G17" s="822"/>
      <c r="H17" s="822"/>
      <c r="I17" s="822"/>
      <c r="J17" s="822"/>
    </row>
    <row r="18" spans="1:10" ht="21.75" customHeight="1">
      <c r="A18" s="9" t="s">
        <v>102</v>
      </c>
      <c r="B18" s="10" t="s">
        <v>1</v>
      </c>
      <c r="C18" s="11" t="s">
        <v>2</v>
      </c>
      <c r="D18" s="11" t="s">
        <v>3</v>
      </c>
      <c r="E18" s="816" t="s">
        <v>4</v>
      </c>
      <c r="F18" s="817"/>
      <c r="G18" s="817"/>
      <c r="H18" s="817"/>
      <c r="I18" s="818"/>
      <c r="J18" s="52" t="s">
        <v>5</v>
      </c>
    </row>
    <row r="19" spans="1:10" ht="21.75" customHeight="1">
      <c r="A19" s="12">
        <v>45934</v>
      </c>
      <c r="B19" s="13">
        <v>1</v>
      </c>
      <c r="C19" s="434">
        <v>0.54166666666666663</v>
      </c>
      <c r="D19" s="15" t="s">
        <v>197</v>
      </c>
      <c r="E19" s="16" t="s">
        <v>122</v>
      </c>
      <c r="F19" s="35">
        <v>10</v>
      </c>
      <c r="G19" s="62" t="s">
        <v>98</v>
      </c>
      <c r="H19" s="63">
        <v>0</v>
      </c>
      <c r="I19" s="53" t="s">
        <v>124</v>
      </c>
      <c r="J19" s="54">
        <v>3</v>
      </c>
    </row>
    <row r="20" spans="1:10" ht="21.75" customHeight="1">
      <c r="A20" s="20" t="str">
        <f>"（"&amp;TEXT(A19,"aaa")&amp;"）"</f>
        <v>（土）</v>
      </c>
      <c r="B20" s="13">
        <v>2</v>
      </c>
      <c r="C20" s="435">
        <v>0.58333333333333337</v>
      </c>
      <c r="D20" s="15" t="s">
        <v>196</v>
      </c>
      <c r="E20" s="22" t="s">
        <v>125</v>
      </c>
      <c r="F20" s="35">
        <v>1</v>
      </c>
      <c r="G20" s="62" t="s">
        <v>98</v>
      </c>
      <c r="H20" s="63">
        <v>3</v>
      </c>
      <c r="I20" s="56" t="s">
        <v>126</v>
      </c>
      <c r="J20" s="54">
        <v>1</v>
      </c>
    </row>
    <row r="21" spans="1:10" ht="21.75" customHeight="1">
      <c r="A21" s="23" t="s">
        <v>103</v>
      </c>
      <c r="B21" s="13">
        <v>3</v>
      </c>
      <c r="C21" s="435">
        <v>0.63888888888888895</v>
      </c>
      <c r="D21" s="15" t="s">
        <v>196</v>
      </c>
      <c r="E21" s="22" t="s">
        <v>122</v>
      </c>
      <c r="F21" s="35">
        <v>2</v>
      </c>
      <c r="G21" s="62" t="s">
        <v>98</v>
      </c>
      <c r="H21" s="63">
        <v>0</v>
      </c>
      <c r="I21" s="56" t="s">
        <v>126</v>
      </c>
      <c r="J21" s="54">
        <v>2</v>
      </c>
    </row>
    <row r="22" spans="1:10" ht="21.75" customHeight="1">
      <c r="A22" s="24" t="s">
        <v>219</v>
      </c>
      <c r="B22" s="13">
        <v>4</v>
      </c>
      <c r="C22" s="21"/>
      <c r="D22" s="15"/>
      <c r="E22" s="22"/>
      <c r="F22" s="35"/>
      <c r="G22" s="62"/>
      <c r="H22" s="63"/>
      <c r="I22" s="56"/>
      <c r="J22" s="54"/>
    </row>
    <row r="23" spans="1:10" ht="21.75" customHeight="1">
      <c r="A23" s="25" t="s">
        <v>21</v>
      </c>
      <c r="B23" s="13">
        <v>5</v>
      </c>
      <c r="C23" s="21"/>
      <c r="D23" s="15"/>
      <c r="E23" s="22"/>
      <c r="F23" s="35"/>
      <c r="G23" s="62"/>
      <c r="H23" s="63"/>
      <c r="I23" s="56"/>
      <c r="J23" s="54"/>
    </row>
    <row r="24" spans="1:10" ht="21.75" customHeight="1">
      <c r="A24" s="376" t="s">
        <v>126</v>
      </c>
      <c r="B24" s="27">
        <v>6</v>
      </c>
      <c r="C24" s="21"/>
      <c r="D24" s="15"/>
      <c r="E24" s="22"/>
      <c r="F24" s="35"/>
      <c r="G24" s="62"/>
      <c r="H24" s="63"/>
      <c r="I24" s="56"/>
      <c r="J24" s="54"/>
    </row>
    <row r="25" spans="1:10" ht="21.75" customHeight="1" thickBot="1">
      <c r="A25" s="378"/>
      <c r="B25" s="27"/>
      <c r="C25" s="21"/>
      <c r="D25" s="15"/>
      <c r="E25" s="22"/>
      <c r="F25" s="35"/>
      <c r="G25" s="62"/>
      <c r="H25" s="63"/>
      <c r="I25" s="56"/>
      <c r="J25" s="54"/>
    </row>
    <row r="26" spans="1:10" ht="21.75" customHeight="1">
      <c r="A26" s="29" t="s">
        <v>104</v>
      </c>
      <c r="B26" s="27"/>
      <c r="C26" s="21"/>
      <c r="D26" s="15"/>
      <c r="J26" s="54"/>
    </row>
    <row r="27" spans="1:10" ht="21.75" customHeight="1">
      <c r="A27" s="26" t="s">
        <v>122</v>
      </c>
      <c r="B27" s="27"/>
      <c r="C27" s="21"/>
      <c r="D27" s="33"/>
      <c r="E27" s="22"/>
      <c r="F27" s="35"/>
      <c r="G27" s="62"/>
      <c r="H27" s="63"/>
      <c r="I27" s="30"/>
      <c r="J27" s="54"/>
    </row>
    <row r="28" spans="1:10" ht="21" customHeight="1" thickBot="1">
      <c r="A28" s="32"/>
      <c r="B28" s="38"/>
      <c r="C28" s="39"/>
      <c r="D28" s="316"/>
      <c r="E28" s="34"/>
      <c r="F28" s="50"/>
      <c r="G28" s="50"/>
      <c r="H28" s="50"/>
      <c r="I28" s="59"/>
      <c r="J28" s="60"/>
    </row>
    <row r="29" spans="1:10" ht="21" hidden="1" customHeight="1">
      <c r="A29" s="31"/>
      <c r="B29" s="27">
        <v>14</v>
      </c>
      <c r="C29" s="21"/>
      <c r="D29" s="33"/>
      <c r="E29" s="22"/>
      <c r="F29" s="35"/>
      <c r="G29" s="62"/>
      <c r="H29" s="63"/>
      <c r="I29" s="56"/>
      <c r="J29" s="54"/>
    </row>
    <row r="30" spans="1:10" ht="21" hidden="1" customHeight="1">
      <c r="A30" s="31"/>
      <c r="B30" s="27">
        <v>15</v>
      </c>
      <c r="C30" s="21"/>
      <c r="D30" s="33"/>
      <c r="E30" s="22"/>
      <c r="F30" s="35"/>
      <c r="G30" s="62"/>
      <c r="H30" s="63"/>
      <c r="I30" s="56"/>
      <c r="J30" s="54"/>
    </row>
    <row r="31" spans="1:10" ht="21" customHeight="1" thickBot="1">
      <c r="A31" s="457"/>
      <c r="B31" s="458"/>
      <c r="C31" s="241"/>
      <c r="D31" s="459"/>
      <c r="E31" s="59"/>
      <c r="F31" s="50"/>
      <c r="G31" s="418"/>
      <c r="H31" s="419"/>
      <c r="I31" s="59"/>
      <c r="J31" s="460"/>
    </row>
    <row r="32" spans="1:10" ht="21.75" hidden="1" customHeight="1">
      <c r="A32" s="9" t="s">
        <v>102</v>
      </c>
      <c r="B32" s="10" t="s">
        <v>1</v>
      </c>
      <c r="C32" s="11" t="s">
        <v>2</v>
      </c>
      <c r="D32" s="11" t="s">
        <v>3</v>
      </c>
      <c r="E32" s="816" t="s">
        <v>4</v>
      </c>
      <c r="F32" s="817"/>
      <c r="G32" s="817"/>
      <c r="H32" s="817"/>
      <c r="I32" s="818"/>
      <c r="J32" s="52" t="s">
        <v>5</v>
      </c>
    </row>
    <row r="33" spans="1:10" ht="21.75" hidden="1" customHeight="1">
      <c r="A33" s="12">
        <v>45943</v>
      </c>
      <c r="B33" s="13">
        <v>1</v>
      </c>
      <c r="C33" s="14">
        <v>0.375</v>
      </c>
      <c r="D33" s="15" t="s">
        <v>196</v>
      </c>
      <c r="E33" s="520"/>
      <c r="F33" s="521"/>
      <c r="G33" s="522"/>
      <c r="H33" s="523"/>
      <c r="I33" s="524"/>
      <c r="J33" s="54">
        <v>2</v>
      </c>
    </row>
    <row r="34" spans="1:10" ht="21.75" hidden="1" customHeight="1">
      <c r="A34" s="20" t="str">
        <f>"（"&amp;TEXT(A33,"aaa")&amp;"）"</f>
        <v>（月）</v>
      </c>
      <c r="B34" s="13">
        <v>2</v>
      </c>
      <c r="C34" s="21">
        <v>0.40972222222222227</v>
      </c>
      <c r="D34" s="15" t="s">
        <v>196</v>
      </c>
      <c r="E34" s="475"/>
      <c r="F34" s="17"/>
      <c r="G34" s="18"/>
      <c r="H34" s="19"/>
      <c r="I34" s="476"/>
      <c r="J34" s="54">
        <v>1</v>
      </c>
    </row>
    <row r="35" spans="1:10" ht="21.75" hidden="1" customHeight="1">
      <c r="A35" s="23" t="s">
        <v>103</v>
      </c>
      <c r="B35" s="13">
        <v>3</v>
      </c>
      <c r="C35" s="21">
        <v>0.44444444444444442</v>
      </c>
      <c r="D35" s="15" t="s">
        <v>196</v>
      </c>
      <c r="E35" s="475"/>
      <c r="F35" s="17"/>
      <c r="G35" s="18"/>
      <c r="H35" s="19"/>
      <c r="I35" s="476"/>
      <c r="J35" s="54">
        <v>4</v>
      </c>
    </row>
    <row r="36" spans="1:10" ht="21.75" hidden="1" customHeight="1">
      <c r="A36" s="24" t="s">
        <v>123</v>
      </c>
      <c r="B36" s="13">
        <v>4</v>
      </c>
      <c r="C36" s="21">
        <v>0.47916666666666669</v>
      </c>
      <c r="D36" s="15" t="s">
        <v>196</v>
      </c>
      <c r="E36" s="527"/>
      <c r="F36" s="528"/>
      <c r="G36" s="529"/>
      <c r="H36" s="530"/>
      <c r="I36" s="531"/>
      <c r="J36" s="54">
        <v>3</v>
      </c>
    </row>
    <row r="37" spans="1:10" ht="21.75" hidden="1" customHeight="1">
      <c r="A37" s="25" t="s">
        <v>21</v>
      </c>
      <c r="B37" s="13">
        <v>5</v>
      </c>
      <c r="C37" s="21">
        <v>0.51388888888888895</v>
      </c>
      <c r="D37" s="15" t="s">
        <v>196</v>
      </c>
      <c r="E37" s="525"/>
      <c r="F37" s="521"/>
      <c r="G37" s="522"/>
      <c r="H37" s="523"/>
      <c r="I37" s="526"/>
      <c r="J37" s="54">
        <v>6</v>
      </c>
    </row>
    <row r="38" spans="1:10" ht="21.75" hidden="1" customHeight="1">
      <c r="A38" s="376" t="s">
        <v>222</v>
      </c>
      <c r="B38" s="27">
        <v>6</v>
      </c>
      <c r="C38" s="21">
        <v>0.54861111111111105</v>
      </c>
      <c r="D38" s="15" t="s">
        <v>196</v>
      </c>
      <c r="E38" s="30"/>
      <c r="F38" s="35"/>
      <c r="G38" s="62"/>
      <c r="H38" s="63"/>
      <c r="I38" s="56"/>
      <c r="J38" s="54">
        <v>5</v>
      </c>
    </row>
    <row r="39" spans="1:10" ht="21.75" hidden="1" customHeight="1">
      <c r="A39" s="377" t="s">
        <v>124</v>
      </c>
      <c r="B39" s="27">
        <v>7</v>
      </c>
      <c r="C39" s="21">
        <v>0.58333333333333337</v>
      </c>
      <c r="D39" s="15" t="s">
        <v>196</v>
      </c>
      <c r="E39" s="475" t="s">
        <v>126</v>
      </c>
      <c r="F39" s="17"/>
      <c r="G39" s="18"/>
      <c r="H39" s="19"/>
      <c r="I39" s="476" t="s">
        <v>124</v>
      </c>
      <c r="J39" s="54">
        <v>9</v>
      </c>
    </row>
    <row r="40" spans="1:10" ht="21.75" hidden="1" customHeight="1">
      <c r="A40" s="377" t="s">
        <v>223</v>
      </c>
      <c r="B40" s="27">
        <v>8</v>
      </c>
      <c r="C40" s="21">
        <v>0.61805555555555558</v>
      </c>
      <c r="D40" s="15" t="s">
        <v>196</v>
      </c>
      <c r="E40" s="525" t="s">
        <v>119</v>
      </c>
      <c r="F40" s="17"/>
      <c r="G40" s="18"/>
      <c r="H40" s="19"/>
      <c r="I40" s="476" t="s">
        <v>131</v>
      </c>
      <c r="J40" s="54">
        <v>7</v>
      </c>
    </row>
    <row r="41" spans="1:10" ht="21.75" hidden="1" customHeight="1">
      <c r="A41" s="377" t="s">
        <v>127</v>
      </c>
      <c r="B41" s="27">
        <v>9</v>
      </c>
      <c r="C41" s="21">
        <v>0.65277777777777779</v>
      </c>
      <c r="D41" s="15" t="s">
        <v>196</v>
      </c>
      <c r="E41" s="195" t="s">
        <v>125</v>
      </c>
      <c r="F41" s="195"/>
      <c r="G41" s="195"/>
      <c r="H41" s="195"/>
      <c r="I41" s="194" t="s">
        <v>132</v>
      </c>
      <c r="J41" s="54">
        <v>8</v>
      </c>
    </row>
    <row r="42" spans="1:10" ht="21.75" hidden="1" customHeight="1" thickBot="1">
      <c r="A42" s="378" t="s">
        <v>224</v>
      </c>
      <c r="B42" s="27">
        <v>10</v>
      </c>
      <c r="C42" s="21"/>
      <c r="D42" s="15"/>
      <c r="E42" s="475"/>
      <c r="F42" s="17"/>
      <c r="G42" s="18"/>
      <c r="H42" s="19"/>
      <c r="I42" s="476"/>
      <c r="J42" s="54"/>
    </row>
    <row r="43" spans="1:10" ht="21.75" hidden="1" customHeight="1">
      <c r="A43" s="29" t="s">
        <v>104</v>
      </c>
      <c r="B43" s="27">
        <v>11</v>
      </c>
      <c r="C43" s="21"/>
      <c r="D43" s="15"/>
      <c r="E43" s="22"/>
      <c r="F43" s="35"/>
      <c r="G43" s="62"/>
      <c r="H43" s="63"/>
      <c r="I43" s="56"/>
      <c r="J43" s="54"/>
    </row>
    <row r="44" spans="1:10" ht="21.75" hidden="1" customHeight="1">
      <c r="A44" s="26" t="s">
        <v>132</v>
      </c>
      <c r="B44" s="27">
        <v>12</v>
      </c>
      <c r="C44" s="21"/>
      <c r="D44" s="33"/>
      <c r="E44" s="30"/>
      <c r="F44" s="35"/>
      <c r="G44" s="62"/>
      <c r="H44" s="63"/>
      <c r="I44" s="56"/>
      <c r="J44" s="54"/>
    </row>
    <row r="45" spans="1:10" ht="21" hidden="1" customHeight="1" thickBot="1">
      <c r="A45" s="32"/>
      <c r="B45" s="38"/>
      <c r="C45" s="39"/>
      <c r="D45" s="316"/>
      <c r="E45" s="34"/>
      <c r="F45" s="50"/>
      <c r="G45" s="50"/>
      <c r="H45" s="50"/>
      <c r="I45" s="59"/>
      <c r="J45" s="60"/>
    </row>
    <row r="46" spans="1:10" ht="18" customHeight="1" thickBot="1"/>
    <row r="47" spans="1:10" ht="21.75" customHeight="1">
      <c r="A47" s="9" t="s">
        <v>102</v>
      </c>
      <c r="B47" s="10" t="s">
        <v>1</v>
      </c>
      <c r="C47" s="11" t="s">
        <v>2</v>
      </c>
      <c r="D47" s="11" t="s">
        <v>3</v>
      </c>
      <c r="E47" s="816" t="s">
        <v>4</v>
      </c>
      <c r="F47" s="817"/>
      <c r="G47" s="817"/>
      <c r="H47" s="817"/>
      <c r="I47" s="818"/>
      <c r="J47" s="52" t="s">
        <v>5</v>
      </c>
    </row>
    <row r="48" spans="1:10" ht="21.75" customHeight="1">
      <c r="A48" s="12">
        <v>45943</v>
      </c>
      <c r="B48" s="13">
        <v>1</v>
      </c>
      <c r="C48" s="14">
        <v>0.375</v>
      </c>
      <c r="D48" s="15" t="s">
        <v>196</v>
      </c>
      <c r="E48" s="16" t="s">
        <v>134</v>
      </c>
      <c r="F48" s="35">
        <v>2</v>
      </c>
      <c r="G48" s="62" t="s">
        <v>98</v>
      </c>
      <c r="H48" s="63">
        <v>0</v>
      </c>
      <c r="I48" s="53" t="s">
        <v>132</v>
      </c>
      <c r="J48" s="54">
        <v>2</v>
      </c>
    </row>
    <row r="49" spans="1:11" ht="21.75" customHeight="1">
      <c r="A49" s="20" t="str">
        <f>"（"&amp;TEXT(A48,"aaa")&amp;"）"</f>
        <v>（月）</v>
      </c>
      <c r="B49" s="13">
        <v>2</v>
      </c>
      <c r="C49" s="21">
        <v>0.40972222222222227</v>
      </c>
      <c r="D49" s="15" t="s">
        <v>196</v>
      </c>
      <c r="E49" s="475" t="s">
        <v>127</v>
      </c>
      <c r="F49" s="17">
        <v>5</v>
      </c>
      <c r="G49" s="519" t="s">
        <v>98</v>
      </c>
      <c r="H49" s="19">
        <v>0</v>
      </c>
      <c r="I49" s="476" t="s">
        <v>124</v>
      </c>
      <c r="J49" s="54">
        <v>1</v>
      </c>
    </row>
    <row r="50" spans="1:11" ht="21.75" customHeight="1">
      <c r="A50" s="23" t="s">
        <v>103</v>
      </c>
      <c r="B50" s="13">
        <v>3</v>
      </c>
      <c r="C50" s="21">
        <v>0.44444444444444442</v>
      </c>
      <c r="D50" s="15" t="s">
        <v>196</v>
      </c>
      <c r="E50" s="475" t="s">
        <v>126</v>
      </c>
      <c r="F50" s="17">
        <v>2</v>
      </c>
      <c r="G50" s="519" t="s">
        <v>98</v>
      </c>
      <c r="H50" s="19">
        <v>0</v>
      </c>
      <c r="I50" s="476" t="s">
        <v>131</v>
      </c>
      <c r="J50" s="54">
        <v>4</v>
      </c>
    </row>
    <row r="51" spans="1:11" ht="21.75" customHeight="1">
      <c r="A51" s="24" t="s">
        <v>123</v>
      </c>
      <c r="B51" s="13">
        <v>4</v>
      </c>
      <c r="C51" s="21">
        <v>0.47916666666666669</v>
      </c>
      <c r="D51" s="15" t="s">
        <v>196</v>
      </c>
      <c r="E51" s="475" t="s">
        <v>134</v>
      </c>
      <c r="F51" s="17">
        <v>4</v>
      </c>
      <c r="G51" s="519" t="s">
        <v>98</v>
      </c>
      <c r="H51" s="19">
        <v>0</v>
      </c>
      <c r="I51" s="476" t="s">
        <v>125</v>
      </c>
      <c r="J51" s="54">
        <v>3</v>
      </c>
    </row>
    <row r="52" spans="1:11" ht="21.75" customHeight="1">
      <c r="A52" s="25" t="s">
        <v>21</v>
      </c>
      <c r="B52" s="13">
        <v>5</v>
      </c>
      <c r="C52" s="21">
        <v>0.51388888888888895</v>
      </c>
      <c r="D52" s="15" t="s">
        <v>196</v>
      </c>
      <c r="E52" s="475" t="s">
        <v>119</v>
      </c>
      <c r="F52" s="17">
        <v>0</v>
      </c>
      <c r="G52" s="519" t="s">
        <v>98</v>
      </c>
      <c r="H52" s="19">
        <v>6</v>
      </c>
      <c r="I52" s="476" t="s">
        <v>127</v>
      </c>
      <c r="J52" s="54">
        <v>6</v>
      </c>
    </row>
    <row r="53" spans="1:11" ht="21.75" customHeight="1">
      <c r="A53" s="376" t="s">
        <v>205</v>
      </c>
      <c r="B53" s="27">
        <v>6</v>
      </c>
      <c r="C53" s="21">
        <v>0.54861111111111105</v>
      </c>
      <c r="D53" s="15" t="s">
        <v>196</v>
      </c>
      <c r="E53" s="195" t="s">
        <v>125</v>
      </c>
      <c r="F53" s="195">
        <v>0</v>
      </c>
      <c r="G53" s="195" t="s">
        <v>98</v>
      </c>
      <c r="H53" s="195">
        <v>3</v>
      </c>
      <c r="I53" s="194" t="s">
        <v>132</v>
      </c>
      <c r="J53" s="54">
        <v>5</v>
      </c>
    </row>
    <row r="54" spans="1:11" ht="21.75" customHeight="1">
      <c r="A54" s="377" t="s">
        <v>127</v>
      </c>
      <c r="B54" s="27">
        <v>7</v>
      </c>
      <c r="C54" s="21">
        <v>0.58333333333333337</v>
      </c>
      <c r="D54" s="15" t="s">
        <v>196</v>
      </c>
      <c r="E54" s="475" t="s">
        <v>126</v>
      </c>
      <c r="F54" s="17">
        <v>1</v>
      </c>
      <c r="G54" s="519" t="s">
        <v>98</v>
      </c>
      <c r="H54" s="19">
        <v>1</v>
      </c>
      <c r="I54" s="476" t="s">
        <v>124</v>
      </c>
      <c r="J54" s="54">
        <v>8</v>
      </c>
    </row>
    <row r="55" spans="1:11" ht="21.75" customHeight="1">
      <c r="A55" s="377" t="s">
        <v>206</v>
      </c>
      <c r="B55" s="27">
        <v>8</v>
      </c>
      <c r="C55" s="21">
        <v>0.61805555555555558</v>
      </c>
      <c r="D55" s="15" t="s">
        <v>196</v>
      </c>
      <c r="E55" s="475" t="s">
        <v>119</v>
      </c>
      <c r="F55" s="17">
        <v>3</v>
      </c>
      <c r="G55" s="519" t="s">
        <v>98</v>
      </c>
      <c r="H55" s="19">
        <v>1</v>
      </c>
      <c r="I55" s="476" t="s">
        <v>131</v>
      </c>
      <c r="J55" s="54">
        <v>7</v>
      </c>
    </row>
    <row r="56" spans="1:11" ht="21.75" customHeight="1">
      <c r="A56" s="377" t="s">
        <v>124</v>
      </c>
      <c r="B56" s="27">
        <v>9</v>
      </c>
      <c r="C56" s="21"/>
      <c r="D56" s="15" t="s">
        <v>196</v>
      </c>
      <c r="E56" s="475"/>
      <c r="F56" s="17"/>
      <c r="G56" s="519"/>
      <c r="H56" s="19"/>
      <c r="I56" s="476"/>
      <c r="J56" s="54"/>
    </row>
    <row r="57" spans="1:11" ht="21.75" customHeight="1" thickBot="1">
      <c r="A57" s="378"/>
      <c r="B57" s="27">
        <v>10</v>
      </c>
      <c r="C57" s="21"/>
      <c r="D57" s="15" t="s">
        <v>196</v>
      </c>
      <c r="E57" s="475"/>
      <c r="F57" s="17"/>
      <c r="G57" s="519"/>
      <c r="H57" s="19"/>
      <c r="I57" s="476"/>
      <c r="J57" s="54"/>
    </row>
    <row r="58" spans="1:11" ht="21.75" customHeight="1">
      <c r="A58" s="29" t="s">
        <v>104</v>
      </c>
      <c r="B58" s="27">
        <v>11</v>
      </c>
      <c r="C58" s="21"/>
      <c r="D58" s="15"/>
      <c r="E58" s="475"/>
      <c r="F58" s="17"/>
      <c r="G58" s="519"/>
      <c r="H58" s="19"/>
      <c r="I58" s="476"/>
      <c r="J58" s="54"/>
    </row>
    <row r="59" spans="1:11" ht="21.75" customHeight="1">
      <c r="A59" s="26" t="s">
        <v>132</v>
      </c>
      <c r="B59" s="27">
        <v>12</v>
      </c>
      <c r="C59" s="21"/>
      <c r="D59" s="33"/>
      <c r="E59" s="475"/>
      <c r="F59" s="17"/>
      <c r="G59" s="519"/>
      <c r="H59" s="19"/>
      <c r="I59" s="476"/>
      <c r="J59" s="54"/>
    </row>
    <row r="60" spans="1:11" ht="21" customHeight="1" thickBot="1">
      <c r="A60" s="32"/>
      <c r="B60" s="38"/>
      <c r="C60" s="39"/>
      <c r="D60" s="316"/>
      <c r="E60" s="532"/>
      <c r="F60" s="532"/>
      <c r="G60" s="532"/>
      <c r="H60" s="532"/>
      <c r="I60" s="533"/>
      <c r="J60" s="60"/>
      <c r="K60" s="461"/>
    </row>
    <row r="61" spans="1:11" ht="18" customHeight="1" thickBot="1"/>
    <row r="62" spans="1:11" ht="21.2" customHeight="1">
      <c r="A62" s="557"/>
      <c r="B62" s="10" t="s">
        <v>1</v>
      </c>
      <c r="C62" s="653" t="s">
        <v>2</v>
      </c>
      <c r="D62" s="653" t="s">
        <v>3</v>
      </c>
      <c r="E62" s="816" t="s">
        <v>4</v>
      </c>
      <c r="F62" s="817"/>
      <c r="G62" s="817"/>
      <c r="H62" s="817"/>
      <c r="I62" s="818"/>
      <c r="J62" s="52" t="s">
        <v>5</v>
      </c>
    </row>
    <row r="63" spans="1:11" ht="21.2" customHeight="1">
      <c r="A63" s="12">
        <v>45984</v>
      </c>
      <c r="B63" s="13">
        <v>1</v>
      </c>
      <c r="C63" s="14">
        <v>0.375</v>
      </c>
      <c r="D63" s="15" t="s">
        <v>196</v>
      </c>
      <c r="E63" s="16" t="s">
        <v>122</v>
      </c>
      <c r="F63" s="35">
        <v>5</v>
      </c>
      <c r="G63" s="62" t="s">
        <v>98</v>
      </c>
      <c r="H63" s="63">
        <v>1</v>
      </c>
      <c r="I63" s="53" t="s">
        <v>125</v>
      </c>
      <c r="J63" s="54">
        <v>2</v>
      </c>
    </row>
    <row r="64" spans="1:11" ht="21.2" customHeight="1">
      <c r="A64" s="20" t="str">
        <f>"（"&amp;TEXT(A63,"aaa")&amp;"）"</f>
        <v>（日）</v>
      </c>
      <c r="B64" s="13">
        <v>2</v>
      </c>
      <c r="C64" s="671"/>
      <c r="D64" s="672" t="s">
        <v>196</v>
      </c>
      <c r="E64" s="673" t="s">
        <v>131</v>
      </c>
      <c r="F64" s="674">
        <v>0</v>
      </c>
      <c r="G64" s="675" t="s">
        <v>98</v>
      </c>
      <c r="H64" s="676">
        <v>5</v>
      </c>
      <c r="I64" s="677" t="s">
        <v>132</v>
      </c>
      <c r="J64" s="678">
        <v>1</v>
      </c>
    </row>
    <row r="65" spans="1:10" ht="21.2" customHeight="1">
      <c r="A65" s="23" t="s">
        <v>103</v>
      </c>
      <c r="B65" s="13">
        <v>3</v>
      </c>
      <c r="C65" s="671">
        <v>0.44444444444444442</v>
      </c>
      <c r="D65" s="672" t="s">
        <v>196</v>
      </c>
      <c r="E65" s="673" t="s">
        <v>124</v>
      </c>
      <c r="F65" s="674">
        <v>1</v>
      </c>
      <c r="G65" s="675" t="s">
        <v>98</v>
      </c>
      <c r="H65" s="676">
        <v>3</v>
      </c>
      <c r="I65" s="677" t="s">
        <v>119</v>
      </c>
      <c r="J65" s="678">
        <v>4</v>
      </c>
    </row>
    <row r="66" spans="1:10" ht="21.2" customHeight="1">
      <c r="A66" s="24" t="s">
        <v>123</v>
      </c>
      <c r="B66" s="13">
        <v>4</v>
      </c>
      <c r="C66" s="671">
        <v>0.47916666666666669</v>
      </c>
      <c r="D66" s="672" t="s">
        <v>196</v>
      </c>
      <c r="E66" s="673" t="s">
        <v>126</v>
      </c>
      <c r="F66" s="674">
        <v>0</v>
      </c>
      <c r="G66" s="675" t="s">
        <v>98</v>
      </c>
      <c r="H66" s="676">
        <v>6</v>
      </c>
      <c r="I66" s="677" t="s">
        <v>127</v>
      </c>
      <c r="J66" s="678">
        <v>3</v>
      </c>
    </row>
    <row r="67" spans="1:10" ht="21.2" customHeight="1">
      <c r="A67" s="25" t="s">
        <v>21</v>
      </c>
      <c r="B67" s="13">
        <v>5</v>
      </c>
      <c r="C67" s="671">
        <v>0.51388888888888895</v>
      </c>
      <c r="D67" s="672" t="s">
        <v>196</v>
      </c>
      <c r="E67" s="679" t="s">
        <v>122</v>
      </c>
      <c r="F67" s="679">
        <v>11</v>
      </c>
      <c r="G67" s="679" t="s">
        <v>98</v>
      </c>
      <c r="H67" s="679">
        <v>2</v>
      </c>
      <c r="I67" s="679" t="s">
        <v>119</v>
      </c>
      <c r="J67" s="678">
        <v>6</v>
      </c>
    </row>
    <row r="68" spans="1:10" ht="21.2" customHeight="1">
      <c r="A68" s="376" t="s">
        <v>205</v>
      </c>
      <c r="B68" s="27">
        <v>6</v>
      </c>
      <c r="C68" s="671">
        <v>0.54861111111111105</v>
      </c>
      <c r="D68" s="672" t="s">
        <v>196</v>
      </c>
      <c r="E68" s="673" t="s">
        <v>125</v>
      </c>
      <c r="F68" s="674">
        <v>1</v>
      </c>
      <c r="G68" s="675" t="s">
        <v>98</v>
      </c>
      <c r="H68" s="676">
        <v>1</v>
      </c>
      <c r="I68" s="677" t="s">
        <v>124</v>
      </c>
      <c r="J68" s="678">
        <v>7</v>
      </c>
    </row>
    <row r="69" spans="1:10" ht="21.2" customHeight="1">
      <c r="A69" s="377" t="s">
        <v>132</v>
      </c>
      <c r="B69" s="27">
        <v>7</v>
      </c>
      <c r="C69" s="671">
        <v>0.58333333333333337</v>
      </c>
      <c r="D69" s="672" t="s">
        <v>196</v>
      </c>
      <c r="E69" s="673" t="s">
        <v>126</v>
      </c>
      <c r="F69" s="674">
        <v>1</v>
      </c>
      <c r="G69" s="675" t="s">
        <v>98</v>
      </c>
      <c r="H69" s="676">
        <v>1</v>
      </c>
      <c r="I69" s="677" t="s">
        <v>132</v>
      </c>
      <c r="J69" s="678">
        <v>5</v>
      </c>
    </row>
    <row r="70" spans="1:10" ht="21.2" customHeight="1">
      <c r="A70" s="377" t="s">
        <v>266</v>
      </c>
      <c r="B70" s="27">
        <v>8</v>
      </c>
      <c r="C70" s="671"/>
      <c r="D70" s="672"/>
      <c r="E70" s="673"/>
      <c r="F70" s="674"/>
      <c r="G70" s="675"/>
      <c r="H70" s="676"/>
      <c r="I70" s="677"/>
      <c r="J70" s="678"/>
    </row>
    <row r="71" spans="1:10" ht="21.2" customHeight="1">
      <c r="A71" s="377" t="s">
        <v>125</v>
      </c>
      <c r="B71" s="27">
        <v>9</v>
      </c>
      <c r="C71" s="21"/>
      <c r="D71" s="15"/>
      <c r="E71" s="475"/>
      <c r="F71" s="17"/>
      <c r="G71" s="665"/>
      <c r="H71" s="19"/>
      <c r="I71" s="476"/>
      <c r="J71" s="54"/>
    </row>
    <row r="72" spans="1:10" ht="21.2" customHeight="1" thickBot="1">
      <c r="A72" s="378"/>
      <c r="B72" s="27">
        <v>10</v>
      </c>
      <c r="C72" s="21">
        <v>0.40972222222222227</v>
      </c>
      <c r="D72" s="15" t="s">
        <v>313</v>
      </c>
      <c r="E72" s="475" t="s">
        <v>314</v>
      </c>
      <c r="F72" s="17"/>
      <c r="G72" s="665"/>
      <c r="H72" s="19"/>
      <c r="I72" s="476" t="s">
        <v>315</v>
      </c>
      <c r="J72" s="54" t="s">
        <v>316</v>
      </c>
    </row>
    <row r="73" spans="1:10" ht="21.2" customHeight="1">
      <c r="A73" s="29" t="s">
        <v>104</v>
      </c>
      <c r="B73" s="27">
        <v>11</v>
      </c>
      <c r="C73" s="21"/>
      <c r="D73" s="15"/>
      <c r="E73" s="475"/>
      <c r="F73" s="17"/>
      <c r="G73" s="665"/>
      <c r="H73" s="19"/>
      <c r="I73" s="476"/>
      <c r="J73" s="54"/>
    </row>
    <row r="74" spans="1:10" ht="21.2" customHeight="1">
      <c r="A74" s="26" t="s">
        <v>128</v>
      </c>
      <c r="B74" s="27">
        <v>12</v>
      </c>
      <c r="C74" s="21"/>
      <c r="D74" s="33"/>
      <c r="E74" s="475"/>
      <c r="F74" s="17"/>
      <c r="G74" s="665"/>
      <c r="H74" s="19"/>
      <c r="I74" s="476"/>
      <c r="J74" s="54"/>
    </row>
    <row r="75" spans="1:10" ht="21.2" customHeight="1" thickBot="1">
      <c r="A75" s="32"/>
      <c r="B75" s="38"/>
      <c r="C75" s="39"/>
      <c r="D75" s="316"/>
      <c r="E75" s="532"/>
      <c r="F75" s="532"/>
      <c r="G75" s="532"/>
      <c r="H75" s="532"/>
      <c r="I75" s="533"/>
      <c r="J75" s="60"/>
    </row>
    <row r="76" spans="1:10" ht="18" customHeight="1" thickBot="1"/>
    <row r="77" spans="1:10" ht="18" customHeight="1">
      <c r="A77" s="9" t="s">
        <v>102</v>
      </c>
      <c r="B77" s="10" t="s">
        <v>1</v>
      </c>
      <c r="C77" s="588" t="s">
        <v>2</v>
      </c>
      <c r="D77" s="588" t="s">
        <v>3</v>
      </c>
      <c r="E77" s="816" t="s">
        <v>4</v>
      </c>
      <c r="F77" s="817"/>
      <c r="G77" s="817"/>
      <c r="H77" s="817"/>
      <c r="I77" s="818"/>
      <c r="J77" s="52" t="s">
        <v>5</v>
      </c>
    </row>
    <row r="78" spans="1:10" ht="18" customHeight="1">
      <c r="A78" s="12">
        <v>45985</v>
      </c>
      <c r="B78" s="13">
        <v>1</v>
      </c>
      <c r="C78" s="614">
        <v>0.375</v>
      </c>
      <c r="D78" s="606">
        <v>6</v>
      </c>
      <c r="E78" s="607" t="s">
        <v>132</v>
      </c>
      <c r="F78" s="615">
        <v>2</v>
      </c>
      <c r="G78" s="616" t="s">
        <v>98</v>
      </c>
      <c r="H78" s="617">
        <v>2</v>
      </c>
      <c r="I78" s="611" t="s">
        <v>124</v>
      </c>
      <c r="J78" s="612">
        <v>2</v>
      </c>
    </row>
    <row r="79" spans="1:10" ht="18" customHeight="1">
      <c r="A79" s="20" t="str">
        <f>"（"&amp;TEXT(A78,"aaa")&amp;"）"</f>
        <v>（月）</v>
      </c>
      <c r="B79" s="13">
        <v>2</v>
      </c>
      <c r="C79" s="605">
        <v>0.40972222222222227</v>
      </c>
      <c r="D79" s="606">
        <v>6</v>
      </c>
      <c r="E79" s="607" t="s">
        <v>131</v>
      </c>
      <c r="F79" s="608">
        <v>4</v>
      </c>
      <c r="G79" s="609" t="s">
        <v>98</v>
      </c>
      <c r="H79" s="610">
        <v>0</v>
      </c>
      <c r="I79" s="611" t="s">
        <v>255</v>
      </c>
      <c r="J79" s="612">
        <v>1</v>
      </c>
    </row>
    <row r="80" spans="1:10" ht="18" customHeight="1">
      <c r="A80" s="23" t="s">
        <v>103</v>
      </c>
      <c r="B80" s="13">
        <v>3</v>
      </c>
      <c r="C80" s="605">
        <v>0.44444444444444442</v>
      </c>
      <c r="D80" s="606">
        <v>6</v>
      </c>
      <c r="E80" s="607" t="s">
        <v>263</v>
      </c>
      <c r="F80" s="608">
        <v>1</v>
      </c>
      <c r="G80" s="609" t="s">
        <v>98</v>
      </c>
      <c r="H80" s="610">
        <v>0</v>
      </c>
      <c r="I80" s="611" t="s">
        <v>132</v>
      </c>
      <c r="J80" s="612">
        <v>5</v>
      </c>
    </row>
    <row r="81" spans="1:10" ht="18" customHeight="1">
      <c r="A81" s="24" t="s">
        <v>144</v>
      </c>
      <c r="B81" s="13">
        <v>4</v>
      </c>
      <c r="C81" s="21">
        <v>0.47916666666666669</v>
      </c>
      <c r="D81" s="15" t="s">
        <v>197</v>
      </c>
      <c r="E81" s="475" t="s">
        <v>134</v>
      </c>
      <c r="F81" s="17">
        <v>1</v>
      </c>
      <c r="G81" s="599" t="s">
        <v>98</v>
      </c>
      <c r="H81" s="19">
        <v>0</v>
      </c>
      <c r="I81" s="476" t="s">
        <v>124</v>
      </c>
      <c r="J81" s="54">
        <v>7</v>
      </c>
    </row>
    <row r="82" spans="1:10" ht="18" customHeight="1">
      <c r="A82" s="25" t="s">
        <v>21</v>
      </c>
      <c r="B82" s="13">
        <v>5</v>
      </c>
      <c r="C82" s="605">
        <v>0.51388888888888895</v>
      </c>
      <c r="D82" s="606">
        <v>6</v>
      </c>
      <c r="E82" s="607" t="s">
        <v>124</v>
      </c>
      <c r="F82" s="608">
        <v>0</v>
      </c>
      <c r="G82" s="609" t="s">
        <v>98</v>
      </c>
      <c r="H82" s="610">
        <v>6</v>
      </c>
      <c r="I82" s="611" t="s">
        <v>191</v>
      </c>
      <c r="J82" s="612">
        <v>3</v>
      </c>
    </row>
    <row r="83" spans="1:10" ht="18" customHeight="1">
      <c r="A83" s="376" t="s">
        <v>264</v>
      </c>
      <c r="B83" s="27">
        <v>6</v>
      </c>
      <c r="C83" s="21">
        <v>0.54861111111111105</v>
      </c>
      <c r="D83" s="15" t="s">
        <v>197</v>
      </c>
      <c r="E83" s="475" t="s">
        <v>134</v>
      </c>
      <c r="F83" s="17">
        <v>0</v>
      </c>
      <c r="G83" s="599" t="s">
        <v>98</v>
      </c>
      <c r="H83" s="19">
        <v>4</v>
      </c>
      <c r="I83" s="476" t="s">
        <v>122</v>
      </c>
      <c r="J83" s="54">
        <v>4</v>
      </c>
    </row>
    <row r="84" spans="1:10" ht="18" customHeight="1">
      <c r="A84" s="377" t="s">
        <v>269</v>
      </c>
      <c r="B84" s="27">
        <v>7</v>
      </c>
      <c r="C84" s="21">
        <v>0.58333333333333337</v>
      </c>
      <c r="D84" s="15" t="s">
        <v>197</v>
      </c>
      <c r="E84" s="475" t="s">
        <v>267</v>
      </c>
      <c r="F84" s="17">
        <v>0</v>
      </c>
      <c r="G84" s="599"/>
      <c r="H84" s="19">
        <v>5</v>
      </c>
      <c r="I84" s="476" t="s">
        <v>268</v>
      </c>
      <c r="J84" s="54">
        <v>6</v>
      </c>
    </row>
    <row r="85" spans="1:10" ht="18" customHeight="1">
      <c r="A85" s="377" t="s">
        <v>261</v>
      </c>
      <c r="B85" s="27">
        <v>8</v>
      </c>
      <c r="C85" s="21"/>
      <c r="D85" s="15"/>
      <c r="E85" s="22"/>
      <c r="F85" s="35"/>
      <c r="G85" s="62"/>
      <c r="H85" s="63"/>
      <c r="I85" s="56"/>
      <c r="J85" s="54"/>
    </row>
    <row r="86" spans="1:10" ht="18" customHeight="1">
      <c r="A86" s="377"/>
      <c r="B86" s="27">
        <v>9</v>
      </c>
      <c r="C86" s="21"/>
      <c r="D86" s="15"/>
      <c r="E86" s="30"/>
      <c r="F86" s="35"/>
      <c r="G86" s="62"/>
      <c r="H86" s="63"/>
      <c r="I86" s="56"/>
      <c r="J86" s="54"/>
    </row>
    <row r="87" spans="1:10" ht="18" customHeight="1" thickBot="1">
      <c r="A87" s="378"/>
      <c r="B87" s="27">
        <v>10</v>
      </c>
      <c r="C87" s="21"/>
      <c r="D87" s="15"/>
      <c r="E87" s="22"/>
      <c r="F87" s="35"/>
      <c r="G87" s="62" t="s">
        <v>98</v>
      </c>
      <c r="H87" s="63"/>
      <c r="I87" s="56"/>
      <c r="J87" s="54"/>
    </row>
    <row r="88" spans="1:10" ht="18" customHeight="1">
      <c r="A88" s="29" t="s">
        <v>104</v>
      </c>
      <c r="B88" s="27">
        <v>11</v>
      </c>
      <c r="C88" s="21"/>
      <c r="D88" s="15"/>
      <c r="E88" s="22"/>
      <c r="F88" s="35"/>
      <c r="G88" s="62" t="s">
        <v>98</v>
      </c>
      <c r="H88" s="63"/>
      <c r="I88" s="56"/>
      <c r="J88" s="54"/>
    </row>
    <row r="89" spans="1:10" ht="18" customHeight="1">
      <c r="A89" s="26" t="s">
        <v>131</v>
      </c>
      <c r="B89" s="27">
        <v>12</v>
      </c>
      <c r="C89" s="21"/>
      <c r="D89" s="33"/>
      <c r="E89" s="22"/>
      <c r="F89" s="35"/>
      <c r="G89" s="62" t="s">
        <v>98</v>
      </c>
      <c r="H89" s="63"/>
      <c r="I89" s="30"/>
      <c r="J89" s="54"/>
    </row>
    <row r="90" spans="1:10" ht="18" customHeight="1" thickBot="1">
      <c r="A90" s="32"/>
      <c r="B90" s="38"/>
      <c r="C90" s="39"/>
      <c r="D90" s="316"/>
      <c r="E90" s="34"/>
      <c r="F90" s="50"/>
      <c r="G90" s="50"/>
      <c r="H90" s="50"/>
      <c r="I90" s="59"/>
      <c r="J90" s="60"/>
    </row>
    <row r="91" spans="1:10" ht="18" customHeight="1" thickBot="1"/>
    <row r="92" spans="1:10" ht="21.2" customHeight="1">
      <c r="A92" s="9" t="s">
        <v>102</v>
      </c>
      <c r="B92" s="10" t="s">
        <v>1</v>
      </c>
      <c r="C92" s="627" t="s">
        <v>2</v>
      </c>
      <c r="D92" s="627" t="s">
        <v>3</v>
      </c>
      <c r="E92" s="816" t="s">
        <v>4</v>
      </c>
      <c r="F92" s="817"/>
      <c r="G92" s="817"/>
      <c r="H92" s="817"/>
      <c r="I92" s="818"/>
      <c r="J92" s="52" t="s">
        <v>5</v>
      </c>
    </row>
    <row r="93" spans="1:10" ht="21.2" customHeight="1">
      <c r="A93" s="12">
        <v>45998</v>
      </c>
      <c r="B93" s="604">
        <v>1</v>
      </c>
      <c r="C93" s="614">
        <v>0.35416666666666669</v>
      </c>
      <c r="D93" s="606">
        <v>6</v>
      </c>
      <c r="E93" s="607" t="s">
        <v>283</v>
      </c>
      <c r="F93" s="615"/>
      <c r="G93" s="616"/>
      <c r="H93" s="617"/>
      <c r="I93" s="611" t="s">
        <v>280</v>
      </c>
      <c r="J93" s="612">
        <v>2</v>
      </c>
    </row>
    <row r="94" spans="1:10" ht="21.2" customHeight="1">
      <c r="A94" s="20" t="str">
        <f>"（"&amp;TEXT(A93,"aaa")&amp;"）"</f>
        <v>（日）</v>
      </c>
      <c r="B94" s="604">
        <v>2</v>
      </c>
      <c r="C94" s="605">
        <v>0.3888888888888889</v>
      </c>
      <c r="D94" s="606">
        <v>6</v>
      </c>
      <c r="E94" s="607" t="s">
        <v>277</v>
      </c>
      <c r="F94" s="608"/>
      <c r="G94" s="609"/>
      <c r="H94" s="610"/>
      <c r="I94" s="611" t="s">
        <v>284</v>
      </c>
      <c r="J94" s="612">
        <v>1</v>
      </c>
    </row>
    <row r="95" spans="1:10" ht="21.2" customHeight="1">
      <c r="A95" s="23" t="s">
        <v>103</v>
      </c>
      <c r="B95" s="604">
        <v>3</v>
      </c>
      <c r="C95" s="605">
        <v>0.4236111111111111</v>
      </c>
      <c r="D95" s="606">
        <v>6</v>
      </c>
      <c r="E95" s="607" t="s">
        <v>285</v>
      </c>
      <c r="F95" s="608"/>
      <c r="G95" s="609"/>
      <c r="H95" s="610"/>
      <c r="I95" s="611" t="s">
        <v>286</v>
      </c>
      <c r="J95" s="612">
        <v>4</v>
      </c>
    </row>
    <row r="96" spans="1:10" ht="21.2" customHeight="1">
      <c r="A96" s="24" t="s">
        <v>123</v>
      </c>
      <c r="B96" s="604">
        <v>4</v>
      </c>
      <c r="C96" s="605">
        <v>0.45833333333333331</v>
      </c>
      <c r="D96" s="606">
        <v>6</v>
      </c>
      <c r="E96" s="607" t="s">
        <v>284</v>
      </c>
      <c r="F96" s="608"/>
      <c r="G96" s="609"/>
      <c r="H96" s="610"/>
      <c r="I96" s="611" t="s">
        <v>146</v>
      </c>
      <c r="J96" s="612">
        <v>3</v>
      </c>
    </row>
    <row r="97" spans="1:10" ht="21.2" customHeight="1">
      <c r="A97" s="25" t="s">
        <v>21</v>
      </c>
      <c r="B97" s="638"/>
      <c r="C97" s="641"/>
      <c r="D97" s="640"/>
      <c r="E97" s="475"/>
      <c r="F97" s="17"/>
      <c r="G97" s="634"/>
      <c r="H97" s="19"/>
      <c r="I97" s="476"/>
      <c r="J97" s="603"/>
    </row>
    <row r="98" spans="1:10" ht="21.2" customHeight="1">
      <c r="A98" s="376" t="s">
        <v>292</v>
      </c>
      <c r="B98" s="642">
        <v>6</v>
      </c>
      <c r="C98" s="641">
        <v>0.49305555555555558</v>
      </c>
      <c r="D98" s="640" t="s">
        <v>287</v>
      </c>
      <c r="E98" s="475" t="s">
        <v>288</v>
      </c>
      <c r="F98" s="17">
        <v>0</v>
      </c>
      <c r="G98" s="634"/>
      <c r="H98" s="19">
        <v>5</v>
      </c>
      <c r="I98" s="476" t="s">
        <v>289</v>
      </c>
      <c r="J98" s="603">
        <v>7</v>
      </c>
    </row>
    <row r="99" spans="1:10" ht="21.2" customHeight="1">
      <c r="A99" s="377" t="s">
        <v>294</v>
      </c>
      <c r="B99" s="642">
        <v>7</v>
      </c>
      <c r="C99" s="641">
        <v>0.52777777777777779</v>
      </c>
      <c r="D99" s="640" t="s">
        <v>287</v>
      </c>
      <c r="E99" s="475" t="s">
        <v>290</v>
      </c>
      <c r="F99" s="17">
        <v>1</v>
      </c>
      <c r="G99" s="634"/>
      <c r="H99" s="19">
        <v>2</v>
      </c>
      <c r="I99" s="476" t="s">
        <v>291</v>
      </c>
      <c r="J99" s="603">
        <v>6</v>
      </c>
    </row>
    <row r="100" spans="1:10" ht="21.2" customHeight="1">
      <c r="A100" s="377" t="s">
        <v>295</v>
      </c>
      <c r="B100" s="642">
        <v>8</v>
      </c>
      <c r="C100" s="641">
        <v>0.5625</v>
      </c>
      <c r="D100" s="640" t="s">
        <v>287</v>
      </c>
      <c r="E100" s="475" t="s">
        <v>277</v>
      </c>
      <c r="F100" s="17">
        <v>1</v>
      </c>
      <c r="G100" s="634"/>
      <c r="H100" s="19">
        <v>3</v>
      </c>
      <c r="I100" s="476" t="s">
        <v>280</v>
      </c>
      <c r="J100" s="603">
        <v>10</v>
      </c>
    </row>
    <row r="101" spans="1:10" ht="21.2" customHeight="1">
      <c r="A101" s="377"/>
      <c r="B101" s="642">
        <v>9</v>
      </c>
      <c r="C101" s="641">
        <v>0.59722222222222221</v>
      </c>
      <c r="D101" s="640" t="s">
        <v>287</v>
      </c>
      <c r="E101" s="651" t="s">
        <v>279</v>
      </c>
      <c r="F101" s="17">
        <v>0</v>
      </c>
      <c r="G101" s="634"/>
      <c r="H101" s="19">
        <v>0</v>
      </c>
      <c r="I101" s="476" t="s">
        <v>278</v>
      </c>
      <c r="J101" s="603">
        <v>8</v>
      </c>
    </row>
    <row r="102" spans="1:10" ht="21.2" customHeight="1" thickBot="1">
      <c r="A102" s="378"/>
      <c r="B102" s="642">
        <v>10</v>
      </c>
      <c r="C102" s="641">
        <v>0.63194444444444442</v>
      </c>
      <c r="D102" s="640" t="s">
        <v>287</v>
      </c>
      <c r="E102" s="475" t="s">
        <v>290</v>
      </c>
      <c r="F102" s="17">
        <v>1</v>
      </c>
      <c r="G102" s="634" t="s">
        <v>98</v>
      </c>
      <c r="H102" s="19">
        <v>3</v>
      </c>
      <c r="I102" s="476" t="s">
        <v>289</v>
      </c>
      <c r="J102" s="603">
        <v>9</v>
      </c>
    </row>
    <row r="103" spans="1:10" ht="21.2" customHeight="1">
      <c r="A103" s="29" t="s">
        <v>104</v>
      </c>
      <c r="B103" s="27">
        <v>11</v>
      </c>
      <c r="C103" s="21"/>
      <c r="D103" s="15"/>
      <c r="E103" s="22"/>
      <c r="F103" s="35"/>
      <c r="G103" s="62" t="s">
        <v>98</v>
      </c>
      <c r="H103" s="63"/>
      <c r="I103" s="56"/>
      <c r="J103" s="54"/>
    </row>
    <row r="104" spans="1:10" ht="21.2" customHeight="1">
      <c r="A104" s="26" t="s">
        <v>132</v>
      </c>
      <c r="B104" s="27">
        <v>12</v>
      </c>
      <c r="C104" s="21"/>
      <c r="D104" s="33"/>
      <c r="E104" s="22"/>
      <c r="F104" s="35"/>
      <c r="G104" s="62" t="s">
        <v>98</v>
      </c>
      <c r="H104" s="63"/>
      <c r="I104" s="30"/>
      <c r="J104" s="54"/>
    </row>
    <row r="105" spans="1:10" ht="21.2" customHeight="1" thickBot="1">
      <c r="A105" s="32"/>
      <c r="B105" s="38"/>
      <c r="C105" s="39"/>
      <c r="D105" s="316"/>
      <c r="E105" s="34"/>
      <c r="F105" s="50"/>
      <c r="G105" s="50"/>
      <c r="H105" s="50"/>
      <c r="I105" s="59"/>
      <c r="J105" s="60"/>
    </row>
  </sheetData>
  <sortState ref="T5:T26">
    <sortCondition ref="T5"/>
  </sortState>
  <mergeCells count="10">
    <mergeCell ref="A1:J1"/>
    <mergeCell ref="B2:D2"/>
    <mergeCell ref="E3:I3"/>
    <mergeCell ref="A17:J17"/>
    <mergeCell ref="E18:I18"/>
    <mergeCell ref="E92:I92"/>
    <mergeCell ref="E62:I62"/>
    <mergeCell ref="E77:I77"/>
    <mergeCell ref="E32:I32"/>
    <mergeCell ref="E47:I47"/>
  </mergeCells>
  <phoneticPr fontId="36"/>
  <printOptions horizontalCentered="1"/>
  <pageMargins left="0.23622047244094499" right="0.23622047244094499" top="0.74803149606299202" bottom="0.74803149606299202" header="0.31496062992126" footer="0.31496062992126"/>
  <pageSetup paperSize="9" scale="67" firstPageNumber="4294963191" orientation="portrait" useFirstPageNumber="1" r:id="rId1"/>
  <headerFooter alignWithMargins="0"/>
  <rowBreaks count="3" manualBreakCount="3">
    <brk id="30" max="9" man="1"/>
    <brk id="91" max="9" man="1"/>
    <brk id="148" max="9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view="pageBreakPreview" zoomScale="90" zoomScaleNormal="100" zoomScaleSheetLayoutView="90" workbookViewId="0">
      <selection activeCell="C23" sqref="C23"/>
    </sheetView>
  </sheetViews>
  <sheetFormatPr defaultColWidth="9" defaultRowHeight="18" customHeight="1"/>
  <cols>
    <col min="1" max="1" width="18.5" style="1" customWidth="1"/>
    <col min="2" max="2" width="4.625" style="1" customWidth="1"/>
    <col min="3" max="3" width="11.75" style="1" customWidth="1"/>
    <col min="4" max="4" width="9.125" style="1" customWidth="1"/>
    <col min="5" max="5" width="16.75" style="1" customWidth="1"/>
    <col min="6" max="8" width="4.625" style="1" customWidth="1"/>
    <col min="9" max="9" width="16.75" style="1" customWidth="1"/>
    <col min="10" max="10" width="11.5" style="1" customWidth="1"/>
    <col min="11" max="11" width="15" style="1" customWidth="1"/>
    <col min="12" max="12" width="3" style="1" customWidth="1"/>
    <col min="13" max="15" width="9" style="1" customWidth="1"/>
    <col min="16" max="238" width="9.125" style="1"/>
    <col min="239" max="239" width="2.125" style="1" customWidth="1"/>
    <col min="240" max="240" width="7.75" style="1" customWidth="1"/>
    <col min="241" max="241" width="13.25" style="1" customWidth="1"/>
    <col min="242" max="262" width="4.625" style="1" customWidth="1"/>
    <col min="263" max="263" width="9.125" style="1"/>
    <col min="264" max="264" width="3" style="1" customWidth="1"/>
    <col min="265" max="494" width="9.125" style="1"/>
    <col min="495" max="495" width="2.125" style="1" customWidth="1"/>
    <col min="496" max="496" width="7.75" style="1" customWidth="1"/>
    <col min="497" max="497" width="13.25" style="1" customWidth="1"/>
    <col min="498" max="518" width="4.625" style="1" customWidth="1"/>
    <col min="519" max="519" width="9.125" style="1"/>
    <col min="520" max="520" width="3" style="1" customWidth="1"/>
    <col min="521" max="750" width="9.125" style="1"/>
    <col min="751" max="751" width="2.125" style="1" customWidth="1"/>
    <col min="752" max="752" width="7.75" style="1" customWidth="1"/>
    <col min="753" max="753" width="13.25" style="1" customWidth="1"/>
    <col min="754" max="774" width="4.625" style="1" customWidth="1"/>
    <col min="775" max="775" width="9.125" style="1"/>
    <col min="776" max="776" width="3" style="1" customWidth="1"/>
    <col min="777" max="1006" width="9.125" style="1"/>
    <col min="1007" max="1007" width="2.125" style="1" customWidth="1"/>
    <col min="1008" max="1008" width="7.75" style="1" customWidth="1"/>
    <col min="1009" max="1009" width="13.25" style="1" customWidth="1"/>
    <col min="1010" max="1030" width="4.625" style="1" customWidth="1"/>
    <col min="1031" max="1031" width="9.125" style="1"/>
    <col min="1032" max="1032" width="3" style="1" customWidth="1"/>
    <col min="1033" max="1262" width="9.125" style="1"/>
    <col min="1263" max="1263" width="2.125" style="1" customWidth="1"/>
    <col min="1264" max="1264" width="7.75" style="1" customWidth="1"/>
    <col min="1265" max="1265" width="13.25" style="1" customWidth="1"/>
    <col min="1266" max="1286" width="4.625" style="1" customWidth="1"/>
    <col min="1287" max="1287" width="9.125" style="1"/>
    <col min="1288" max="1288" width="3" style="1" customWidth="1"/>
    <col min="1289" max="1518" width="9.125" style="1"/>
    <col min="1519" max="1519" width="2.125" style="1" customWidth="1"/>
    <col min="1520" max="1520" width="7.75" style="1" customWidth="1"/>
    <col min="1521" max="1521" width="13.25" style="1" customWidth="1"/>
    <col min="1522" max="1542" width="4.625" style="1" customWidth="1"/>
    <col min="1543" max="1543" width="9.125" style="1"/>
    <col min="1544" max="1544" width="3" style="1" customWidth="1"/>
    <col min="1545" max="1774" width="9.125" style="1"/>
    <col min="1775" max="1775" width="2.125" style="1" customWidth="1"/>
    <col min="1776" max="1776" width="7.75" style="1" customWidth="1"/>
    <col min="1777" max="1777" width="13.25" style="1" customWidth="1"/>
    <col min="1778" max="1798" width="4.625" style="1" customWidth="1"/>
    <col min="1799" max="1799" width="9.125" style="1"/>
    <col min="1800" max="1800" width="3" style="1" customWidth="1"/>
    <col min="1801" max="2030" width="9.125" style="1"/>
    <col min="2031" max="2031" width="2.125" style="1" customWidth="1"/>
    <col min="2032" max="2032" width="7.75" style="1" customWidth="1"/>
    <col min="2033" max="2033" width="13.25" style="1" customWidth="1"/>
    <col min="2034" max="2054" width="4.625" style="1" customWidth="1"/>
    <col min="2055" max="2055" width="9.125" style="1"/>
    <col min="2056" max="2056" width="3" style="1" customWidth="1"/>
    <col min="2057" max="2286" width="9.125" style="1"/>
    <col min="2287" max="2287" width="2.125" style="1" customWidth="1"/>
    <col min="2288" max="2288" width="7.75" style="1" customWidth="1"/>
    <col min="2289" max="2289" width="13.25" style="1" customWidth="1"/>
    <col min="2290" max="2310" width="4.625" style="1" customWidth="1"/>
    <col min="2311" max="2311" width="9.125" style="1"/>
    <col min="2312" max="2312" width="3" style="1" customWidth="1"/>
    <col min="2313" max="2542" width="9.125" style="1"/>
    <col min="2543" max="2543" width="2.125" style="1" customWidth="1"/>
    <col min="2544" max="2544" width="7.75" style="1" customWidth="1"/>
    <col min="2545" max="2545" width="13.25" style="1" customWidth="1"/>
    <col min="2546" max="2566" width="4.625" style="1" customWidth="1"/>
    <col min="2567" max="2567" width="9.125" style="1"/>
    <col min="2568" max="2568" width="3" style="1" customWidth="1"/>
    <col min="2569" max="2798" width="9.125" style="1"/>
    <col min="2799" max="2799" width="2.125" style="1" customWidth="1"/>
    <col min="2800" max="2800" width="7.75" style="1" customWidth="1"/>
    <col min="2801" max="2801" width="13.25" style="1" customWidth="1"/>
    <col min="2802" max="2822" width="4.625" style="1" customWidth="1"/>
    <col min="2823" max="2823" width="9.125" style="1"/>
    <col min="2824" max="2824" width="3" style="1" customWidth="1"/>
    <col min="2825" max="3054" width="9.125" style="1"/>
    <col min="3055" max="3055" width="2.125" style="1" customWidth="1"/>
    <col min="3056" max="3056" width="7.75" style="1" customWidth="1"/>
    <col min="3057" max="3057" width="13.25" style="1" customWidth="1"/>
    <col min="3058" max="3078" width="4.625" style="1" customWidth="1"/>
    <col min="3079" max="3079" width="9.125" style="1"/>
    <col min="3080" max="3080" width="3" style="1" customWidth="1"/>
    <col min="3081" max="3310" width="9.125" style="1"/>
    <col min="3311" max="3311" width="2.125" style="1" customWidth="1"/>
    <col min="3312" max="3312" width="7.75" style="1" customWidth="1"/>
    <col min="3313" max="3313" width="13.25" style="1" customWidth="1"/>
    <col min="3314" max="3334" width="4.625" style="1" customWidth="1"/>
    <col min="3335" max="3335" width="9.125" style="1"/>
    <col min="3336" max="3336" width="3" style="1" customWidth="1"/>
    <col min="3337" max="3566" width="9.125" style="1"/>
    <col min="3567" max="3567" width="2.125" style="1" customWidth="1"/>
    <col min="3568" max="3568" width="7.75" style="1" customWidth="1"/>
    <col min="3569" max="3569" width="13.25" style="1" customWidth="1"/>
    <col min="3570" max="3590" width="4.625" style="1" customWidth="1"/>
    <col min="3591" max="3591" width="9.125" style="1"/>
    <col min="3592" max="3592" width="3" style="1" customWidth="1"/>
    <col min="3593" max="3822" width="9.125" style="1"/>
    <col min="3823" max="3823" width="2.125" style="1" customWidth="1"/>
    <col min="3824" max="3824" width="7.75" style="1" customWidth="1"/>
    <col min="3825" max="3825" width="13.25" style="1" customWidth="1"/>
    <col min="3826" max="3846" width="4.625" style="1" customWidth="1"/>
    <col min="3847" max="3847" width="9.125" style="1"/>
    <col min="3848" max="3848" width="3" style="1" customWidth="1"/>
    <col min="3849" max="4078" width="9.125" style="1"/>
    <col min="4079" max="4079" width="2.125" style="1" customWidth="1"/>
    <col min="4080" max="4080" width="7.75" style="1" customWidth="1"/>
    <col min="4081" max="4081" width="13.25" style="1" customWidth="1"/>
    <col min="4082" max="4102" width="4.625" style="1" customWidth="1"/>
    <col min="4103" max="4103" width="9.125" style="1"/>
    <col min="4104" max="4104" width="3" style="1" customWidth="1"/>
    <col min="4105" max="4334" width="9.125" style="1"/>
    <col min="4335" max="4335" width="2.125" style="1" customWidth="1"/>
    <col min="4336" max="4336" width="7.75" style="1" customWidth="1"/>
    <col min="4337" max="4337" width="13.25" style="1" customWidth="1"/>
    <col min="4338" max="4358" width="4.625" style="1" customWidth="1"/>
    <col min="4359" max="4359" width="9.125" style="1"/>
    <col min="4360" max="4360" width="3" style="1" customWidth="1"/>
    <col min="4361" max="4590" width="9.125" style="1"/>
    <col min="4591" max="4591" width="2.125" style="1" customWidth="1"/>
    <col min="4592" max="4592" width="7.75" style="1" customWidth="1"/>
    <col min="4593" max="4593" width="13.25" style="1" customWidth="1"/>
    <col min="4594" max="4614" width="4.625" style="1" customWidth="1"/>
    <col min="4615" max="4615" width="9.125" style="1"/>
    <col min="4616" max="4616" width="3" style="1" customWidth="1"/>
    <col min="4617" max="4846" width="9.125" style="1"/>
    <col min="4847" max="4847" width="2.125" style="1" customWidth="1"/>
    <col min="4848" max="4848" width="7.75" style="1" customWidth="1"/>
    <col min="4849" max="4849" width="13.25" style="1" customWidth="1"/>
    <col min="4850" max="4870" width="4.625" style="1" customWidth="1"/>
    <col min="4871" max="4871" width="9.125" style="1"/>
    <col min="4872" max="4872" width="3" style="1" customWidth="1"/>
    <col min="4873" max="5102" width="9.125" style="1"/>
    <col min="5103" max="5103" width="2.125" style="1" customWidth="1"/>
    <col min="5104" max="5104" width="7.75" style="1" customWidth="1"/>
    <col min="5105" max="5105" width="13.25" style="1" customWidth="1"/>
    <col min="5106" max="5126" width="4.625" style="1" customWidth="1"/>
    <col min="5127" max="5127" width="9.125" style="1"/>
    <col min="5128" max="5128" width="3" style="1" customWidth="1"/>
    <col min="5129" max="5358" width="9.125" style="1"/>
    <col min="5359" max="5359" width="2.125" style="1" customWidth="1"/>
    <col min="5360" max="5360" width="7.75" style="1" customWidth="1"/>
    <col min="5361" max="5361" width="13.25" style="1" customWidth="1"/>
    <col min="5362" max="5382" width="4.625" style="1" customWidth="1"/>
    <col min="5383" max="5383" width="9.125" style="1"/>
    <col min="5384" max="5384" width="3" style="1" customWidth="1"/>
    <col min="5385" max="5614" width="9.125" style="1"/>
    <col min="5615" max="5615" width="2.125" style="1" customWidth="1"/>
    <col min="5616" max="5616" width="7.75" style="1" customWidth="1"/>
    <col min="5617" max="5617" width="13.25" style="1" customWidth="1"/>
    <col min="5618" max="5638" width="4.625" style="1" customWidth="1"/>
    <col min="5639" max="5639" width="9.125" style="1"/>
    <col min="5640" max="5640" width="3" style="1" customWidth="1"/>
    <col min="5641" max="5870" width="9.125" style="1"/>
    <col min="5871" max="5871" width="2.125" style="1" customWidth="1"/>
    <col min="5872" max="5872" width="7.75" style="1" customWidth="1"/>
    <col min="5873" max="5873" width="13.25" style="1" customWidth="1"/>
    <col min="5874" max="5894" width="4.625" style="1" customWidth="1"/>
    <col min="5895" max="5895" width="9.125" style="1"/>
    <col min="5896" max="5896" width="3" style="1" customWidth="1"/>
    <col min="5897" max="6126" width="9.125" style="1"/>
    <col min="6127" max="6127" width="2.125" style="1" customWidth="1"/>
    <col min="6128" max="6128" width="7.75" style="1" customWidth="1"/>
    <col min="6129" max="6129" width="13.25" style="1" customWidth="1"/>
    <col min="6130" max="6150" width="4.625" style="1" customWidth="1"/>
    <col min="6151" max="6151" width="9.125" style="1"/>
    <col min="6152" max="6152" width="3" style="1" customWidth="1"/>
    <col min="6153" max="6382" width="9.125" style="1"/>
    <col min="6383" max="6383" width="2.125" style="1" customWidth="1"/>
    <col min="6384" max="6384" width="7.75" style="1" customWidth="1"/>
    <col min="6385" max="6385" width="13.25" style="1" customWidth="1"/>
    <col min="6386" max="6406" width="4.625" style="1" customWidth="1"/>
    <col min="6407" max="6407" width="9.125" style="1"/>
    <col min="6408" max="6408" width="3" style="1" customWidth="1"/>
    <col min="6409" max="6638" width="9.125" style="1"/>
    <col min="6639" max="6639" width="2.125" style="1" customWidth="1"/>
    <col min="6640" max="6640" width="7.75" style="1" customWidth="1"/>
    <col min="6641" max="6641" width="13.25" style="1" customWidth="1"/>
    <col min="6642" max="6662" width="4.625" style="1" customWidth="1"/>
    <col min="6663" max="6663" width="9.125" style="1"/>
    <col min="6664" max="6664" width="3" style="1" customWidth="1"/>
    <col min="6665" max="6894" width="9.125" style="1"/>
    <col min="6895" max="6895" width="2.125" style="1" customWidth="1"/>
    <col min="6896" max="6896" width="7.75" style="1" customWidth="1"/>
    <col min="6897" max="6897" width="13.25" style="1" customWidth="1"/>
    <col min="6898" max="6918" width="4.625" style="1" customWidth="1"/>
    <col min="6919" max="6919" width="9.125" style="1"/>
    <col min="6920" max="6920" width="3" style="1" customWidth="1"/>
    <col min="6921" max="7150" width="9.125" style="1"/>
    <col min="7151" max="7151" width="2.125" style="1" customWidth="1"/>
    <col min="7152" max="7152" width="7.75" style="1" customWidth="1"/>
    <col min="7153" max="7153" width="13.25" style="1" customWidth="1"/>
    <col min="7154" max="7174" width="4.625" style="1" customWidth="1"/>
    <col min="7175" max="7175" width="9.125" style="1"/>
    <col min="7176" max="7176" width="3" style="1" customWidth="1"/>
    <col min="7177" max="7406" width="9.125" style="1"/>
    <col min="7407" max="7407" width="2.125" style="1" customWidth="1"/>
    <col min="7408" max="7408" width="7.75" style="1" customWidth="1"/>
    <col min="7409" max="7409" width="13.25" style="1" customWidth="1"/>
    <col min="7410" max="7430" width="4.625" style="1" customWidth="1"/>
    <col min="7431" max="7431" width="9.125" style="1"/>
    <col min="7432" max="7432" width="3" style="1" customWidth="1"/>
    <col min="7433" max="7662" width="9.125" style="1"/>
    <col min="7663" max="7663" width="2.125" style="1" customWidth="1"/>
    <col min="7664" max="7664" width="7.75" style="1" customWidth="1"/>
    <col min="7665" max="7665" width="13.25" style="1" customWidth="1"/>
    <col min="7666" max="7686" width="4.625" style="1" customWidth="1"/>
    <col min="7687" max="7687" width="9.125" style="1"/>
    <col min="7688" max="7688" width="3" style="1" customWidth="1"/>
    <col min="7689" max="7918" width="9.125" style="1"/>
    <col min="7919" max="7919" width="2.125" style="1" customWidth="1"/>
    <col min="7920" max="7920" width="7.75" style="1" customWidth="1"/>
    <col min="7921" max="7921" width="13.25" style="1" customWidth="1"/>
    <col min="7922" max="7942" width="4.625" style="1" customWidth="1"/>
    <col min="7943" max="7943" width="9.125" style="1"/>
    <col min="7944" max="7944" width="3" style="1" customWidth="1"/>
    <col min="7945" max="8174" width="9.125" style="1"/>
    <col min="8175" max="8175" width="2.125" style="1" customWidth="1"/>
    <col min="8176" max="8176" width="7.75" style="1" customWidth="1"/>
    <col min="8177" max="8177" width="13.25" style="1" customWidth="1"/>
    <col min="8178" max="8198" width="4.625" style="1" customWidth="1"/>
    <col min="8199" max="8199" width="9.125" style="1"/>
    <col min="8200" max="8200" width="3" style="1" customWidth="1"/>
    <col min="8201" max="8430" width="9.125" style="1"/>
    <col min="8431" max="8431" width="2.125" style="1" customWidth="1"/>
    <col min="8432" max="8432" width="7.75" style="1" customWidth="1"/>
    <col min="8433" max="8433" width="13.25" style="1" customWidth="1"/>
    <col min="8434" max="8454" width="4.625" style="1" customWidth="1"/>
    <col min="8455" max="8455" width="9.125" style="1"/>
    <col min="8456" max="8456" width="3" style="1" customWidth="1"/>
    <col min="8457" max="8686" width="9.125" style="1"/>
    <col min="8687" max="8687" width="2.125" style="1" customWidth="1"/>
    <col min="8688" max="8688" width="7.75" style="1" customWidth="1"/>
    <col min="8689" max="8689" width="13.25" style="1" customWidth="1"/>
    <col min="8690" max="8710" width="4.625" style="1" customWidth="1"/>
    <col min="8711" max="8711" width="9.125" style="1"/>
    <col min="8712" max="8712" width="3" style="1" customWidth="1"/>
    <col min="8713" max="8942" width="9.125" style="1"/>
    <col min="8943" max="8943" width="2.125" style="1" customWidth="1"/>
    <col min="8944" max="8944" width="7.75" style="1" customWidth="1"/>
    <col min="8945" max="8945" width="13.25" style="1" customWidth="1"/>
    <col min="8946" max="8966" width="4.625" style="1" customWidth="1"/>
    <col min="8967" max="8967" width="9.125" style="1"/>
    <col min="8968" max="8968" width="3" style="1" customWidth="1"/>
    <col min="8969" max="9198" width="9.125" style="1"/>
    <col min="9199" max="9199" width="2.125" style="1" customWidth="1"/>
    <col min="9200" max="9200" width="7.75" style="1" customWidth="1"/>
    <col min="9201" max="9201" width="13.25" style="1" customWidth="1"/>
    <col min="9202" max="9222" width="4.625" style="1" customWidth="1"/>
    <col min="9223" max="9223" width="9.125" style="1"/>
    <col min="9224" max="9224" width="3" style="1" customWidth="1"/>
    <col min="9225" max="9454" width="9.125" style="1"/>
    <col min="9455" max="9455" width="2.125" style="1" customWidth="1"/>
    <col min="9456" max="9456" width="7.75" style="1" customWidth="1"/>
    <col min="9457" max="9457" width="13.25" style="1" customWidth="1"/>
    <col min="9458" max="9478" width="4.625" style="1" customWidth="1"/>
    <col min="9479" max="9479" width="9.125" style="1"/>
    <col min="9480" max="9480" width="3" style="1" customWidth="1"/>
    <col min="9481" max="9710" width="9.125" style="1"/>
    <col min="9711" max="9711" width="2.125" style="1" customWidth="1"/>
    <col min="9712" max="9712" width="7.75" style="1" customWidth="1"/>
    <col min="9713" max="9713" width="13.25" style="1" customWidth="1"/>
    <col min="9714" max="9734" width="4.625" style="1" customWidth="1"/>
    <col min="9735" max="9735" width="9.125" style="1"/>
    <col min="9736" max="9736" width="3" style="1" customWidth="1"/>
    <col min="9737" max="9966" width="9.125" style="1"/>
    <col min="9967" max="9967" width="2.125" style="1" customWidth="1"/>
    <col min="9968" max="9968" width="7.75" style="1" customWidth="1"/>
    <col min="9969" max="9969" width="13.25" style="1" customWidth="1"/>
    <col min="9970" max="9990" width="4.625" style="1" customWidth="1"/>
    <col min="9991" max="9991" width="9.125" style="1"/>
    <col min="9992" max="9992" width="3" style="1" customWidth="1"/>
    <col min="9993" max="10222" width="9.125" style="1"/>
    <col min="10223" max="10223" width="2.125" style="1" customWidth="1"/>
    <col min="10224" max="10224" width="7.75" style="1" customWidth="1"/>
    <col min="10225" max="10225" width="13.25" style="1" customWidth="1"/>
    <col min="10226" max="10246" width="4.625" style="1" customWidth="1"/>
    <col min="10247" max="10247" width="9.125" style="1"/>
    <col min="10248" max="10248" width="3" style="1" customWidth="1"/>
    <col min="10249" max="10478" width="9.125" style="1"/>
    <col min="10479" max="10479" width="2.125" style="1" customWidth="1"/>
    <col min="10480" max="10480" width="7.75" style="1" customWidth="1"/>
    <col min="10481" max="10481" width="13.25" style="1" customWidth="1"/>
    <col min="10482" max="10502" width="4.625" style="1" customWidth="1"/>
    <col min="10503" max="10503" width="9.125" style="1"/>
    <col min="10504" max="10504" width="3" style="1" customWidth="1"/>
    <col min="10505" max="10734" width="9.125" style="1"/>
    <col min="10735" max="10735" width="2.125" style="1" customWidth="1"/>
    <col min="10736" max="10736" width="7.75" style="1" customWidth="1"/>
    <col min="10737" max="10737" width="13.25" style="1" customWidth="1"/>
    <col min="10738" max="10758" width="4.625" style="1" customWidth="1"/>
    <col min="10759" max="10759" width="9.125" style="1"/>
    <col min="10760" max="10760" width="3" style="1" customWidth="1"/>
    <col min="10761" max="10990" width="9.125" style="1"/>
    <col min="10991" max="10991" width="2.125" style="1" customWidth="1"/>
    <col min="10992" max="10992" width="7.75" style="1" customWidth="1"/>
    <col min="10993" max="10993" width="13.25" style="1" customWidth="1"/>
    <col min="10994" max="11014" width="4.625" style="1" customWidth="1"/>
    <col min="11015" max="11015" width="9.125" style="1"/>
    <col min="11016" max="11016" width="3" style="1" customWidth="1"/>
    <col min="11017" max="11246" width="9.125" style="1"/>
    <col min="11247" max="11247" width="2.125" style="1" customWidth="1"/>
    <col min="11248" max="11248" width="7.75" style="1" customWidth="1"/>
    <col min="11249" max="11249" width="13.25" style="1" customWidth="1"/>
    <col min="11250" max="11270" width="4.625" style="1" customWidth="1"/>
    <col min="11271" max="11271" width="9.125" style="1"/>
    <col min="11272" max="11272" width="3" style="1" customWidth="1"/>
    <col min="11273" max="11502" width="9.125" style="1"/>
    <col min="11503" max="11503" width="2.125" style="1" customWidth="1"/>
    <col min="11504" max="11504" width="7.75" style="1" customWidth="1"/>
    <col min="11505" max="11505" width="13.25" style="1" customWidth="1"/>
    <col min="11506" max="11526" width="4.625" style="1" customWidth="1"/>
    <col min="11527" max="11527" width="9.125" style="1"/>
    <col min="11528" max="11528" width="3" style="1" customWidth="1"/>
    <col min="11529" max="11758" width="9.125" style="1"/>
    <col min="11759" max="11759" width="2.125" style="1" customWidth="1"/>
    <col min="11760" max="11760" width="7.75" style="1" customWidth="1"/>
    <col min="11761" max="11761" width="13.25" style="1" customWidth="1"/>
    <col min="11762" max="11782" width="4.625" style="1" customWidth="1"/>
    <col min="11783" max="11783" width="9.125" style="1"/>
    <col min="11784" max="11784" width="3" style="1" customWidth="1"/>
    <col min="11785" max="12014" width="9.125" style="1"/>
    <col min="12015" max="12015" width="2.125" style="1" customWidth="1"/>
    <col min="12016" max="12016" width="7.75" style="1" customWidth="1"/>
    <col min="12017" max="12017" width="13.25" style="1" customWidth="1"/>
    <col min="12018" max="12038" width="4.625" style="1" customWidth="1"/>
    <col min="12039" max="12039" width="9.125" style="1"/>
    <col min="12040" max="12040" width="3" style="1" customWidth="1"/>
    <col min="12041" max="12270" width="9.125" style="1"/>
    <col min="12271" max="12271" width="2.125" style="1" customWidth="1"/>
    <col min="12272" max="12272" width="7.75" style="1" customWidth="1"/>
    <col min="12273" max="12273" width="13.25" style="1" customWidth="1"/>
    <col min="12274" max="12294" width="4.625" style="1" customWidth="1"/>
    <col min="12295" max="12295" width="9.125" style="1"/>
    <col min="12296" max="12296" width="3" style="1" customWidth="1"/>
    <col min="12297" max="12526" width="9.125" style="1"/>
    <col min="12527" max="12527" width="2.125" style="1" customWidth="1"/>
    <col min="12528" max="12528" width="7.75" style="1" customWidth="1"/>
    <col min="12529" max="12529" width="13.25" style="1" customWidth="1"/>
    <col min="12530" max="12550" width="4.625" style="1" customWidth="1"/>
    <col min="12551" max="12551" width="9.125" style="1"/>
    <col min="12552" max="12552" width="3" style="1" customWidth="1"/>
    <col min="12553" max="12782" width="9.125" style="1"/>
    <col min="12783" max="12783" width="2.125" style="1" customWidth="1"/>
    <col min="12784" max="12784" width="7.75" style="1" customWidth="1"/>
    <col min="12785" max="12785" width="13.25" style="1" customWidth="1"/>
    <col min="12786" max="12806" width="4.625" style="1" customWidth="1"/>
    <col min="12807" max="12807" width="9.125" style="1"/>
    <col min="12808" max="12808" width="3" style="1" customWidth="1"/>
    <col min="12809" max="13038" width="9.125" style="1"/>
    <col min="13039" max="13039" width="2.125" style="1" customWidth="1"/>
    <col min="13040" max="13040" width="7.75" style="1" customWidth="1"/>
    <col min="13041" max="13041" width="13.25" style="1" customWidth="1"/>
    <col min="13042" max="13062" width="4.625" style="1" customWidth="1"/>
    <col min="13063" max="13063" width="9.125" style="1"/>
    <col min="13064" max="13064" width="3" style="1" customWidth="1"/>
    <col min="13065" max="13294" width="9.125" style="1"/>
    <col min="13295" max="13295" width="2.125" style="1" customWidth="1"/>
    <col min="13296" max="13296" width="7.75" style="1" customWidth="1"/>
    <col min="13297" max="13297" width="13.25" style="1" customWidth="1"/>
    <col min="13298" max="13318" width="4.625" style="1" customWidth="1"/>
    <col min="13319" max="13319" width="9.125" style="1"/>
    <col min="13320" max="13320" width="3" style="1" customWidth="1"/>
    <col min="13321" max="13550" width="9.125" style="1"/>
    <col min="13551" max="13551" width="2.125" style="1" customWidth="1"/>
    <col min="13552" max="13552" width="7.75" style="1" customWidth="1"/>
    <col min="13553" max="13553" width="13.25" style="1" customWidth="1"/>
    <col min="13554" max="13574" width="4.625" style="1" customWidth="1"/>
    <col min="13575" max="13575" width="9.125" style="1"/>
    <col min="13576" max="13576" width="3" style="1" customWidth="1"/>
    <col min="13577" max="13806" width="9.125" style="1"/>
    <col min="13807" max="13807" width="2.125" style="1" customWidth="1"/>
    <col min="13808" max="13808" width="7.75" style="1" customWidth="1"/>
    <col min="13809" max="13809" width="13.25" style="1" customWidth="1"/>
    <col min="13810" max="13830" width="4.625" style="1" customWidth="1"/>
    <col min="13831" max="13831" width="9.125" style="1"/>
    <col min="13832" max="13832" width="3" style="1" customWidth="1"/>
    <col min="13833" max="14062" width="9.125" style="1"/>
    <col min="14063" max="14063" width="2.125" style="1" customWidth="1"/>
    <col min="14064" max="14064" width="7.75" style="1" customWidth="1"/>
    <col min="14065" max="14065" width="13.25" style="1" customWidth="1"/>
    <col min="14066" max="14086" width="4.625" style="1" customWidth="1"/>
    <col min="14087" max="14087" width="9.125" style="1"/>
    <col min="14088" max="14088" width="3" style="1" customWidth="1"/>
    <col min="14089" max="14318" width="9.125" style="1"/>
    <col min="14319" max="14319" width="2.125" style="1" customWidth="1"/>
    <col min="14320" max="14320" width="7.75" style="1" customWidth="1"/>
    <col min="14321" max="14321" width="13.25" style="1" customWidth="1"/>
    <col min="14322" max="14342" width="4.625" style="1" customWidth="1"/>
    <col min="14343" max="14343" width="9.125" style="1"/>
    <col min="14344" max="14344" width="3" style="1" customWidth="1"/>
    <col min="14345" max="14574" width="9.125" style="1"/>
    <col min="14575" max="14575" width="2.125" style="1" customWidth="1"/>
    <col min="14576" max="14576" width="7.75" style="1" customWidth="1"/>
    <col min="14577" max="14577" width="13.25" style="1" customWidth="1"/>
    <col min="14578" max="14598" width="4.625" style="1" customWidth="1"/>
    <col min="14599" max="14599" width="9.125" style="1"/>
    <col min="14600" max="14600" width="3" style="1" customWidth="1"/>
    <col min="14601" max="14830" width="9.125" style="1"/>
    <col min="14831" max="14831" width="2.125" style="1" customWidth="1"/>
    <col min="14832" max="14832" width="7.75" style="1" customWidth="1"/>
    <col min="14833" max="14833" width="13.25" style="1" customWidth="1"/>
    <col min="14834" max="14854" width="4.625" style="1" customWidth="1"/>
    <col min="14855" max="14855" width="9.125" style="1"/>
    <col min="14856" max="14856" width="3" style="1" customWidth="1"/>
    <col min="14857" max="15086" width="9.125" style="1"/>
    <col min="15087" max="15087" width="2.125" style="1" customWidth="1"/>
    <col min="15088" max="15088" width="7.75" style="1" customWidth="1"/>
    <col min="15089" max="15089" width="13.25" style="1" customWidth="1"/>
    <col min="15090" max="15110" width="4.625" style="1" customWidth="1"/>
    <col min="15111" max="15111" width="9.125" style="1"/>
    <col min="15112" max="15112" width="3" style="1" customWidth="1"/>
    <col min="15113" max="15342" width="9.125" style="1"/>
    <col min="15343" max="15343" width="2.125" style="1" customWidth="1"/>
    <col min="15344" max="15344" width="7.75" style="1" customWidth="1"/>
    <col min="15345" max="15345" width="13.25" style="1" customWidth="1"/>
    <col min="15346" max="15366" width="4.625" style="1" customWidth="1"/>
    <col min="15367" max="15367" width="9.125" style="1"/>
    <col min="15368" max="15368" width="3" style="1" customWidth="1"/>
    <col min="15369" max="15598" width="9.125" style="1"/>
    <col min="15599" max="15599" width="2.125" style="1" customWidth="1"/>
    <col min="15600" max="15600" width="7.75" style="1" customWidth="1"/>
    <col min="15601" max="15601" width="13.25" style="1" customWidth="1"/>
    <col min="15602" max="15622" width="4.625" style="1" customWidth="1"/>
    <col min="15623" max="15623" width="9.125" style="1"/>
    <col min="15624" max="15624" width="3" style="1" customWidth="1"/>
    <col min="15625" max="15854" width="9.125" style="1"/>
    <col min="15855" max="15855" width="2.125" style="1" customWidth="1"/>
    <col min="15856" max="15856" width="7.75" style="1" customWidth="1"/>
    <col min="15857" max="15857" width="13.25" style="1" customWidth="1"/>
    <col min="15858" max="15878" width="4.625" style="1" customWidth="1"/>
    <col min="15879" max="15879" width="9.125" style="1"/>
    <col min="15880" max="15880" width="3" style="1" customWidth="1"/>
    <col min="15881" max="16110" width="9.125" style="1"/>
    <col min="16111" max="16111" width="2.125" style="1" customWidth="1"/>
    <col min="16112" max="16112" width="7.75" style="1" customWidth="1"/>
    <col min="16113" max="16113" width="13.25" style="1" customWidth="1"/>
    <col min="16114" max="16134" width="4.625" style="1" customWidth="1"/>
    <col min="16135" max="16135" width="9.125" style="1"/>
    <col min="16136" max="16136" width="3" style="1" customWidth="1"/>
    <col min="16137" max="16384" width="9.125" style="1"/>
  </cols>
  <sheetData>
    <row r="1" spans="1:11" ht="21" customHeight="1">
      <c r="A1" s="2"/>
      <c r="B1" s="3"/>
      <c r="C1" s="3"/>
      <c r="D1" s="3"/>
      <c r="E1" s="3"/>
      <c r="F1" s="3"/>
      <c r="G1" s="3"/>
      <c r="H1" s="3"/>
      <c r="I1" s="3"/>
      <c r="J1" s="3"/>
    </row>
    <row r="2" spans="1:11" ht="21" customHeight="1">
      <c r="A2" s="4"/>
      <c r="B2" s="5"/>
      <c r="C2" s="6"/>
      <c r="D2" s="5"/>
      <c r="E2" s="7"/>
      <c r="F2" s="8"/>
      <c r="G2" s="8"/>
      <c r="H2" s="8"/>
      <c r="I2" s="8"/>
      <c r="J2" s="51"/>
    </row>
    <row r="3" spans="1:11" ht="21.75" customHeight="1">
      <c r="A3" s="9" t="s">
        <v>102</v>
      </c>
      <c r="B3" s="10" t="s">
        <v>1</v>
      </c>
      <c r="C3" s="11" t="s">
        <v>2</v>
      </c>
      <c r="D3" s="11" t="s">
        <v>3</v>
      </c>
      <c r="E3" s="751" t="s">
        <v>4</v>
      </c>
      <c r="F3" s="751"/>
      <c r="G3" s="751"/>
      <c r="H3" s="751"/>
      <c r="I3" s="751"/>
      <c r="J3" s="52" t="s">
        <v>5</v>
      </c>
    </row>
    <row r="4" spans="1:11" ht="21.75" customHeight="1">
      <c r="A4" s="12">
        <v>46005</v>
      </c>
      <c r="B4" s="13">
        <v>1</v>
      </c>
      <c r="C4" s="14">
        <v>0.41666666666666669</v>
      </c>
      <c r="D4" s="15" t="s">
        <v>287</v>
      </c>
      <c r="E4" s="22" t="s">
        <v>280</v>
      </c>
      <c r="F4" s="17"/>
      <c r="G4" s="18"/>
      <c r="H4" s="19"/>
      <c r="I4" s="56" t="s">
        <v>278</v>
      </c>
      <c r="J4" s="54"/>
      <c r="K4" s="55">
        <v>4.1666666666666664E-2</v>
      </c>
    </row>
    <row r="5" spans="1:11" ht="21.75" customHeight="1">
      <c r="A5" s="20" t="str">
        <f>"（"&amp;TEXT(A4,"aaa")&amp;"）"</f>
        <v>（日）</v>
      </c>
      <c r="B5" s="13">
        <v>2</v>
      </c>
      <c r="C5" s="21">
        <v>0.45833333333333331</v>
      </c>
      <c r="D5" s="15" t="s">
        <v>287</v>
      </c>
      <c r="E5" s="22" t="s">
        <v>289</v>
      </c>
      <c r="F5" s="17"/>
      <c r="G5" s="18"/>
      <c r="H5" s="19"/>
      <c r="I5" s="56" t="s">
        <v>277</v>
      </c>
      <c r="J5" s="54"/>
      <c r="K5" s="55">
        <v>4.1666666666666664E-2</v>
      </c>
    </row>
    <row r="6" spans="1:11" ht="21.75" customHeight="1">
      <c r="A6" s="23" t="s">
        <v>103</v>
      </c>
      <c r="B6" s="13">
        <v>3</v>
      </c>
      <c r="C6" s="21">
        <v>0.5</v>
      </c>
      <c r="D6" s="15" t="s">
        <v>287</v>
      </c>
      <c r="E6" s="22" t="s">
        <v>275</v>
      </c>
      <c r="F6" s="17"/>
      <c r="G6" s="18"/>
      <c r="H6" s="19"/>
      <c r="I6" s="56" t="s">
        <v>288</v>
      </c>
      <c r="J6" s="54"/>
      <c r="K6" s="55">
        <v>4.1666666666666664E-2</v>
      </c>
    </row>
    <row r="7" spans="1:11" ht="21.75" customHeight="1">
      <c r="A7" s="24" t="s">
        <v>110</v>
      </c>
      <c r="B7" s="13">
        <v>4</v>
      </c>
      <c r="C7" s="21">
        <v>0.54166666666666663</v>
      </c>
      <c r="D7" s="15" t="s">
        <v>287</v>
      </c>
      <c r="E7" s="22" t="s">
        <v>279</v>
      </c>
      <c r="F7" s="17"/>
      <c r="G7" s="18"/>
      <c r="H7" s="19"/>
      <c r="I7" s="56" t="s">
        <v>291</v>
      </c>
      <c r="J7" s="54"/>
      <c r="K7" s="55">
        <v>4.1666666666666664E-2</v>
      </c>
    </row>
    <row r="8" spans="1:11" ht="21.75" customHeight="1">
      <c r="A8" s="25" t="s">
        <v>21</v>
      </c>
      <c r="B8" s="13">
        <v>5</v>
      </c>
      <c r="C8" s="21">
        <v>0.58333333333333337</v>
      </c>
      <c r="D8" s="15" t="s">
        <v>287</v>
      </c>
      <c r="E8" s="22" t="s">
        <v>280</v>
      </c>
      <c r="F8" s="17"/>
      <c r="G8" s="18"/>
      <c r="H8" s="19"/>
      <c r="I8" s="56" t="s">
        <v>290</v>
      </c>
      <c r="J8" s="54"/>
      <c r="K8" s="55">
        <v>4.1666666666666664E-2</v>
      </c>
    </row>
    <row r="9" spans="1:11" ht="21.75" customHeight="1">
      <c r="A9" s="26"/>
      <c r="B9" s="27">
        <v>6</v>
      </c>
      <c r="C9" s="21"/>
      <c r="D9" s="15"/>
      <c r="E9" s="22"/>
      <c r="F9" s="17"/>
      <c r="G9" s="18"/>
      <c r="H9" s="19"/>
      <c r="I9" s="56"/>
      <c r="J9" s="54"/>
      <c r="K9" s="55">
        <v>4.1666666666666664E-2</v>
      </c>
    </row>
    <row r="10" spans="1:11" ht="21.75" customHeight="1">
      <c r="A10" s="12"/>
      <c r="B10" s="27">
        <v>7</v>
      </c>
      <c r="C10" s="21"/>
      <c r="D10" s="15"/>
      <c r="E10" s="22"/>
      <c r="F10" s="17"/>
      <c r="G10" s="18"/>
      <c r="H10" s="19"/>
      <c r="I10" s="56"/>
      <c r="J10" s="54"/>
      <c r="K10" s="55">
        <v>4.1666666666666664E-2</v>
      </c>
    </row>
    <row r="11" spans="1:11" ht="21.75" customHeight="1">
      <c r="A11" s="28"/>
      <c r="B11" s="27">
        <v>8</v>
      </c>
      <c r="C11" s="21"/>
      <c r="D11" s="15"/>
      <c r="E11" s="22"/>
      <c r="F11" s="17"/>
      <c r="G11" s="18"/>
      <c r="H11" s="19"/>
      <c r="I11" s="56"/>
      <c r="J11" s="54"/>
      <c r="K11" s="55">
        <v>3.4722222222222203E-2</v>
      </c>
    </row>
    <row r="12" spans="1:11" ht="21.75" customHeight="1">
      <c r="A12" s="29" t="s">
        <v>104</v>
      </c>
      <c r="B12" s="27">
        <v>9</v>
      </c>
      <c r="C12" s="21"/>
      <c r="D12" s="15"/>
      <c r="E12" s="30"/>
      <c r="F12" s="17"/>
      <c r="G12" s="18"/>
      <c r="H12" s="19"/>
      <c r="I12" s="56"/>
      <c r="J12" s="54"/>
      <c r="K12" s="55"/>
    </row>
    <row r="13" spans="1:11" ht="21.75" customHeight="1">
      <c r="A13" s="26" t="s">
        <v>128</v>
      </c>
      <c r="B13" s="27">
        <v>10</v>
      </c>
      <c r="C13" s="21"/>
      <c r="D13" s="15"/>
      <c r="E13" s="22"/>
      <c r="F13" s="17"/>
      <c r="G13" s="18" t="s">
        <v>98</v>
      </c>
      <c r="H13" s="19"/>
      <c r="I13" s="56"/>
      <c r="J13" s="54"/>
      <c r="K13" s="55"/>
    </row>
    <row r="14" spans="1:11" ht="21.75" customHeight="1">
      <c r="A14" s="31"/>
      <c r="B14" s="27">
        <v>11</v>
      </c>
      <c r="C14" s="21"/>
      <c r="D14" s="15"/>
      <c r="E14" s="22"/>
      <c r="F14" s="17"/>
      <c r="G14" s="18" t="s">
        <v>98</v>
      </c>
      <c r="H14" s="19"/>
      <c r="I14" s="56"/>
      <c r="J14" s="54"/>
      <c r="K14" s="55"/>
    </row>
    <row r="15" spans="1:11" ht="21.75" customHeight="1" thickBot="1">
      <c r="A15" s="32"/>
      <c r="B15" s="27"/>
      <c r="C15" s="21"/>
      <c r="D15" s="33"/>
      <c r="E15" s="34"/>
      <c r="F15" s="35"/>
      <c r="G15" s="35"/>
      <c r="H15" s="35"/>
      <c r="I15" s="30"/>
      <c r="J15" s="54"/>
    </row>
    <row r="16" spans="1:11" ht="21.75" customHeight="1" thickBot="1">
      <c r="A16" s="4"/>
      <c r="B16" s="5"/>
      <c r="C16" s="6"/>
      <c r="D16" s="5"/>
      <c r="E16" s="7"/>
      <c r="F16" s="8"/>
      <c r="G16" s="8"/>
      <c r="H16" s="8"/>
      <c r="I16" s="8"/>
      <c r="J16" s="51"/>
    </row>
    <row r="17" spans="1:11" ht="21" customHeight="1">
      <c r="A17" s="9" t="s">
        <v>102</v>
      </c>
      <c r="B17" s="10" t="s">
        <v>1</v>
      </c>
      <c r="C17" s="11" t="s">
        <v>2</v>
      </c>
      <c r="D17" s="11" t="s">
        <v>3</v>
      </c>
      <c r="E17" s="751" t="s">
        <v>4</v>
      </c>
      <c r="F17" s="751"/>
      <c r="G17" s="751"/>
      <c r="H17" s="751"/>
      <c r="I17" s="751"/>
      <c r="J17" s="52" t="s">
        <v>5</v>
      </c>
    </row>
    <row r="18" spans="1:11" ht="21" customHeight="1">
      <c r="A18" s="12">
        <v>46005</v>
      </c>
      <c r="B18" s="13">
        <v>1</v>
      </c>
      <c r="C18" s="14">
        <v>0.41666666666666669</v>
      </c>
      <c r="D18" s="15">
        <v>6</v>
      </c>
      <c r="E18" s="22" t="s">
        <v>286</v>
      </c>
      <c r="F18" s="17"/>
      <c r="G18" s="18"/>
      <c r="H18" s="19"/>
      <c r="I18" s="56" t="s">
        <v>275</v>
      </c>
      <c r="J18" s="54"/>
      <c r="K18" s="55">
        <v>4.1666666666666664E-2</v>
      </c>
    </row>
    <row r="19" spans="1:11" ht="21" customHeight="1">
      <c r="A19" s="20" t="str">
        <f>"（"&amp;TEXT(A18,"aaa")&amp;"）"</f>
        <v>（日）</v>
      </c>
      <c r="B19" s="13">
        <v>2</v>
      </c>
      <c r="C19" s="21">
        <v>0.45833333333333331</v>
      </c>
      <c r="D19" s="15">
        <v>6</v>
      </c>
      <c r="E19" s="22" t="s">
        <v>280</v>
      </c>
      <c r="F19" s="17"/>
      <c r="G19" s="18"/>
      <c r="H19" s="19"/>
      <c r="I19" s="56" t="s">
        <v>285</v>
      </c>
      <c r="J19" s="54"/>
      <c r="K19" s="55">
        <v>4.1666666666666664E-2</v>
      </c>
    </row>
    <row r="20" spans="1:11" ht="21" customHeight="1">
      <c r="A20" s="23" t="s">
        <v>103</v>
      </c>
      <c r="B20" s="13">
        <v>3</v>
      </c>
      <c r="C20" s="21">
        <v>0.5</v>
      </c>
      <c r="D20" s="15">
        <v>6</v>
      </c>
      <c r="E20" s="22" t="s">
        <v>284</v>
      </c>
      <c r="F20" s="17"/>
      <c r="G20" s="634"/>
      <c r="H20" s="19"/>
      <c r="I20" s="56" t="s">
        <v>283</v>
      </c>
      <c r="J20" s="54"/>
      <c r="K20" s="55">
        <v>4.1666666666666664E-2</v>
      </c>
    </row>
    <row r="21" spans="1:11" ht="21" customHeight="1">
      <c r="A21" s="24" t="s">
        <v>307</v>
      </c>
      <c r="B21" s="13">
        <v>4</v>
      </c>
      <c r="C21" s="21">
        <v>0.54166666666666663</v>
      </c>
      <c r="D21" s="15">
        <v>6</v>
      </c>
      <c r="E21" s="22" t="s">
        <v>288</v>
      </c>
      <c r="F21" s="17"/>
      <c r="G21" s="634"/>
      <c r="H21" s="19"/>
      <c r="I21" s="56" t="s">
        <v>286</v>
      </c>
      <c r="J21" s="54"/>
      <c r="K21" s="55">
        <v>4.1666666666666664E-2</v>
      </c>
    </row>
    <row r="22" spans="1:11" ht="21" customHeight="1">
      <c r="A22" s="25" t="s">
        <v>21</v>
      </c>
      <c r="B22" s="13">
        <v>5</v>
      </c>
      <c r="C22" s="21">
        <v>0.58333333333333337</v>
      </c>
      <c r="D22" s="15">
        <v>6</v>
      </c>
      <c r="E22" s="22" t="s">
        <v>280</v>
      </c>
      <c r="F22" s="17"/>
      <c r="G22" s="18"/>
      <c r="H22" s="19"/>
      <c r="I22" s="56" t="s">
        <v>277</v>
      </c>
      <c r="J22" s="54"/>
      <c r="K22" s="55">
        <v>4.1666666666666664E-2</v>
      </c>
    </row>
    <row r="23" spans="1:11" ht="21" customHeight="1">
      <c r="A23" s="26"/>
      <c r="B23" s="27">
        <v>6</v>
      </c>
      <c r="C23" s="21"/>
      <c r="D23" s="15"/>
      <c r="E23" s="22"/>
      <c r="F23" s="17"/>
      <c r="G23" s="18"/>
      <c r="H23" s="19"/>
      <c r="I23" s="56"/>
      <c r="J23" s="54"/>
      <c r="K23" s="55">
        <v>4.1666666666666664E-2</v>
      </c>
    </row>
    <row r="24" spans="1:11" ht="21" customHeight="1">
      <c r="A24" s="12"/>
      <c r="B24" s="27">
        <v>7</v>
      </c>
      <c r="C24" s="21"/>
      <c r="D24" s="15"/>
      <c r="E24" s="22"/>
      <c r="F24" s="17"/>
      <c r="G24" s="18"/>
      <c r="H24" s="19"/>
      <c r="I24" s="56"/>
      <c r="J24" s="54"/>
      <c r="K24" s="55">
        <v>4.1666666666666664E-2</v>
      </c>
    </row>
    <row r="25" spans="1:11" ht="21" customHeight="1" thickBot="1">
      <c r="A25" s="28"/>
      <c r="B25" s="27">
        <v>8</v>
      </c>
      <c r="C25" s="21"/>
      <c r="D25" s="15"/>
      <c r="E25" s="22"/>
      <c r="F25" s="17"/>
      <c r="G25" s="18"/>
      <c r="H25" s="19"/>
      <c r="I25" s="56"/>
      <c r="J25" s="54"/>
      <c r="K25" s="55">
        <v>4.1666666666666664E-2</v>
      </c>
    </row>
    <row r="26" spans="1:11" ht="21" customHeight="1">
      <c r="A26" s="29" t="s">
        <v>104</v>
      </c>
      <c r="B26" s="27">
        <v>9</v>
      </c>
      <c r="C26" s="21"/>
      <c r="D26" s="15"/>
      <c r="E26" s="30"/>
      <c r="F26" s="17"/>
      <c r="G26" s="18"/>
      <c r="H26" s="19"/>
      <c r="I26" s="56"/>
      <c r="J26" s="54"/>
    </row>
    <row r="27" spans="1:11" ht="21" customHeight="1">
      <c r="A27" s="26" t="s">
        <v>128</v>
      </c>
      <c r="B27" s="27">
        <v>10</v>
      </c>
      <c r="C27" s="21"/>
      <c r="D27" s="15"/>
      <c r="E27" s="22"/>
      <c r="F27" s="17"/>
      <c r="G27" s="18" t="s">
        <v>98</v>
      </c>
      <c r="H27" s="19"/>
      <c r="I27" s="56"/>
      <c r="J27" s="54"/>
    </row>
    <row r="28" spans="1:11" ht="21" customHeight="1">
      <c r="A28" s="31"/>
      <c r="B28" s="27">
        <v>11</v>
      </c>
      <c r="C28" s="21"/>
      <c r="D28" s="15"/>
      <c r="E28" s="22"/>
      <c r="F28" s="17"/>
      <c r="G28" s="18" t="s">
        <v>98</v>
      </c>
      <c r="H28" s="19"/>
      <c r="I28" s="56"/>
      <c r="J28" s="54"/>
    </row>
    <row r="29" spans="1:11" ht="21" customHeight="1" thickBot="1">
      <c r="A29" s="32"/>
      <c r="B29" s="27"/>
      <c r="C29" s="21"/>
      <c r="D29" s="33"/>
      <c r="E29" s="34"/>
      <c r="F29" s="35"/>
      <c r="G29" s="35"/>
      <c r="H29" s="35"/>
      <c r="I29" s="30"/>
      <c r="J29" s="54"/>
    </row>
    <row r="30" spans="1:11" ht="21" customHeight="1">
      <c r="A30" s="41"/>
      <c r="B30" s="42"/>
      <c r="C30" s="43"/>
      <c r="D30" s="42"/>
      <c r="E30" s="44"/>
      <c r="F30" s="45"/>
      <c r="G30" s="46"/>
      <c r="H30" s="46"/>
      <c r="I30" s="57"/>
      <c r="J30" s="58"/>
    </row>
    <row r="31" spans="1:11" ht="21" customHeight="1"/>
  </sheetData>
  <mergeCells count="2">
    <mergeCell ref="E3:I3"/>
    <mergeCell ref="E17:I17"/>
  </mergeCells>
  <phoneticPr fontId="36"/>
  <printOptions horizontalCentered="1"/>
  <pageMargins left="0.23622047244094499" right="0.23622047244094499" top="0.74803149606299202" bottom="0.74803149606299202" header="0.31496062992126" footer="0.31496062992126"/>
  <pageSetup paperSize="9" scale="87" firstPageNumber="4294963191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1:Q52"/>
  <sheetViews>
    <sheetView workbookViewId="0">
      <selection activeCell="J39" sqref="J39:K39"/>
    </sheetView>
  </sheetViews>
  <sheetFormatPr defaultColWidth="9" defaultRowHeight="13.5"/>
  <cols>
    <col min="1" max="1" width="2.625" customWidth="1"/>
    <col min="2" max="2" width="10.375" bestFit="1" customWidth="1"/>
    <col min="3" max="3" width="20.125" customWidth="1"/>
    <col min="4" max="4" width="9.125" style="3" customWidth="1"/>
    <col min="5" max="5" width="15.875" style="3" customWidth="1"/>
    <col min="6" max="6" width="9.125" style="3" customWidth="1"/>
    <col min="7" max="7" width="15.875" style="3" customWidth="1"/>
    <col min="8" max="8" width="10.125" style="3" customWidth="1"/>
    <col min="9" max="9" width="14.625" style="3" customWidth="1"/>
    <col min="10" max="10" width="9.875" style="3" customWidth="1"/>
    <col min="11" max="11" width="13.25" style="3" customWidth="1"/>
    <col min="12" max="12" width="10.875" style="3" customWidth="1"/>
    <col min="13" max="13" width="16.75" style="3" customWidth="1"/>
    <col min="14" max="14" width="12.25" style="3" customWidth="1"/>
    <col min="15" max="15" width="13.625" style="3" customWidth="1"/>
    <col min="16" max="16" width="53.625" customWidth="1"/>
  </cols>
  <sheetData>
    <row r="1" spans="2:16" ht="14.25" thickBot="1">
      <c r="B1" s="332" t="s">
        <v>136</v>
      </c>
      <c r="D1" s="364" t="s">
        <v>198</v>
      </c>
      <c r="F1" s="364">
        <v>4</v>
      </c>
      <c r="H1" s="3">
        <v>4</v>
      </c>
      <c r="J1" s="364" t="s">
        <v>145</v>
      </c>
      <c r="L1" s="3">
        <v>4</v>
      </c>
      <c r="N1" s="364">
        <v>4</v>
      </c>
    </row>
    <row r="2" spans="2:16" ht="14.25" thickBot="1">
      <c r="B2" s="370"/>
      <c r="C2" s="369" t="s">
        <v>137</v>
      </c>
      <c r="D2" s="439" t="s">
        <v>152</v>
      </c>
      <c r="E2" s="438"/>
      <c r="F2" s="367" t="s">
        <v>139</v>
      </c>
      <c r="G2" s="368" t="s">
        <v>138</v>
      </c>
      <c r="H2" s="333" t="s">
        <v>140</v>
      </c>
      <c r="I2" s="334" t="s">
        <v>138</v>
      </c>
      <c r="J2" s="371" t="s">
        <v>141</v>
      </c>
      <c r="K2" s="372" t="s">
        <v>138</v>
      </c>
      <c r="L2" s="373" t="s">
        <v>203</v>
      </c>
      <c r="M2" s="374" t="s">
        <v>138</v>
      </c>
      <c r="N2" s="375" t="s">
        <v>142</v>
      </c>
      <c r="O2" s="375" t="s">
        <v>138</v>
      </c>
      <c r="P2" s="440" t="s">
        <v>143</v>
      </c>
    </row>
    <row r="3" spans="2:16" hidden="1">
      <c r="B3" s="335">
        <v>45906</v>
      </c>
      <c r="D3" s="336"/>
      <c r="E3" s="342"/>
      <c r="F3" s="336"/>
      <c r="G3" s="337"/>
      <c r="H3" s="336"/>
      <c r="I3" s="337"/>
      <c r="J3" s="336"/>
      <c r="K3" s="337"/>
      <c r="L3" s="338"/>
      <c r="M3" s="339"/>
      <c r="N3" s="338"/>
      <c r="O3" s="339"/>
      <c r="P3" s="340" t="s">
        <v>199</v>
      </c>
    </row>
    <row r="4" spans="2:16" hidden="1">
      <c r="B4" s="335">
        <v>45907</v>
      </c>
      <c r="C4" s="332" t="s">
        <v>123</v>
      </c>
      <c r="D4" s="336"/>
      <c r="E4" s="342"/>
      <c r="F4" s="336"/>
      <c r="G4" s="337"/>
      <c r="H4" s="463"/>
      <c r="I4" s="464"/>
      <c r="J4" s="338"/>
      <c r="K4" s="341"/>
      <c r="L4" s="342"/>
      <c r="M4" s="342"/>
      <c r="N4" s="338"/>
      <c r="O4" s="339"/>
      <c r="P4" s="343" t="s">
        <v>200</v>
      </c>
    </row>
    <row r="5" spans="2:16" hidden="1">
      <c r="B5" s="335">
        <v>45913</v>
      </c>
      <c r="C5" s="332"/>
      <c r="D5" s="336"/>
      <c r="E5" s="342"/>
      <c r="F5" s="336"/>
      <c r="G5" s="337"/>
      <c r="H5" s="336"/>
      <c r="I5" s="337"/>
      <c r="J5" s="338"/>
      <c r="K5" s="341"/>
      <c r="L5" s="342"/>
      <c r="M5" s="342"/>
      <c r="N5" s="336"/>
      <c r="O5" s="344"/>
      <c r="P5" s="343"/>
    </row>
    <row r="6" spans="2:16" hidden="1">
      <c r="B6" s="335">
        <v>45914</v>
      </c>
      <c r="C6" s="332" t="s">
        <v>123</v>
      </c>
      <c r="D6" s="336"/>
      <c r="E6" s="342"/>
      <c r="F6" s="338"/>
      <c r="G6" s="341"/>
      <c r="H6" s="336"/>
      <c r="I6" s="337"/>
      <c r="J6" s="336"/>
      <c r="K6" s="337"/>
      <c r="L6" s="342"/>
      <c r="M6" s="342"/>
      <c r="N6" s="465"/>
      <c r="O6" s="466"/>
      <c r="P6" s="343" t="s">
        <v>156</v>
      </c>
    </row>
    <row r="7" spans="2:16" hidden="1">
      <c r="B7" s="335">
        <v>45915</v>
      </c>
      <c r="C7" s="332" t="s">
        <v>123</v>
      </c>
      <c r="D7" s="336"/>
      <c r="E7" s="342"/>
      <c r="F7" s="336"/>
      <c r="G7" s="337"/>
      <c r="H7" s="463"/>
      <c r="I7" s="464"/>
      <c r="J7" s="336"/>
      <c r="K7" s="337"/>
      <c r="L7" s="361"/>
      <c r="M7" s="361"/>
      <c r="N7" s="336"/>
      <c r="O7" s="345"/>
      <c r="P7" s="343" t="s">
        <v>161</v>
      </c>
    </row>
    <row r="8" spans="2:16" hidden="1">
      <c r="B8" s="335">
        <v>45920</v>
      </c>
      <c r="C8" s="332"/>
      <c r="D8" s="336"/>
      <c r="E8" s="342"/>
      <c r="F8" s="336"/>
      <c r="G8" s="337"/>
      <c r="H8" s="338"/>
      <c r="I8" s="337"/>
      <c r="J8" s="336"/>
      <c r="K8" s="337"/>
      <c r="L8" s="342"/>
      <c r="M8" s="342"/>
      <c r="N8" s="336"/>
      <c r="O8" s="345"/>
      <c r="P8" s="343" t="s">
        <v>153</v>
      </c>
    </row>
    <row r="9" spans="2:16" hidden="1">
      <c r="B9" s="335">
        <v>45921</v>
      </c>
      <c r="C9" s="347" t="s">
        <v>123</v>
      </c>
      <c r="D9" s="336"/>
      <c r="E9" s="342"/>
      <c r="F9" s="336"/>
      <c r="G9" s="337"/>
      <c r="H9" s="338"/>
      <c r="I9" s="341"/>
      <c r="J9" s="469"/>
      <c r="K9" s="470"/>
      <c r="L9" s="342"/>
      <c r="M9" s="342"/>
      <c r="N9" s="336"/>
      <c r="O9" s="344"/>
      <c r="P9" s="343" t="s">
        <v>154</v>
      </c>
    </row>
    <row r="10" spans="2:16" hidden="1">
      <c r="B10" s="346">
        <v>45923</v>
      </c>
      <c r="D10" s="336"/>
      <c r="E10" s="342"/>
      <c r="F10" s="336"/>
      <c r="G10" s="337"/>
      <c r="H10" s="336"/>
      <c r="I10" s="337"/>
      <c r="J10" s="336"/>
      <c r="K10" s="337"/>
      <c r="L10" s="471"/>
      <c r="M10" s="472"/>
      <c r="N10" s="336"/>
      <c r="O10" s="344"/>
      <c r="P10" s="343" t="s">
        <v>162</v>
      </c>
    </row>
    <row r="11" spans="2:16" hidden="1">
      <c r="B11" s="335">
        <v>45927</v>
      </c>
      <c r="C11" s="332"/>
      <c r="D11" s="338"/>
      <c r="E11" s="339"/>
      <c r="F11" s="336"/>
      <c r="G11" s="337"/>
      <c r="H11" s="336"/>
      <c r="I11" s="337"/>
      <c r="J11" s="336"/>
      <c r="K11" s="337"/>
      <c r="L11" s="342"/>
      <c r="M11" s="342"/>
      <c r="N11" s="336"/>
      <c r="O11" s="344"/>
      <c r="P11" s="343"/>
    </row>
    <row r="12" spans="2:16" hidden="1">
      <c r="B12" s="346">
        <v>45928</v>
      </c>
      <c r="C12" s="332" t="s">
        <v>123</v>
      </c>
      <c r="D12" s="336"/>
      <c r="E12" s="342"/>
      <c r="F12" s="336"/>
      <c r="G12" s="337"/>
      <c r="H12" s="336"/>
      <c r="I12" s="337"/>
      <c r="J12" s="338"/>
      <c r="K12" s="348"/>
      <c r="L12" s="342"/>
      <c r="M12" s="342"/>
      <c r="N12" s="336"/>
      <c r="O12" s="344"/>
      <c r="P12" s="343" t="s">
        <v>155</v>
      </c>
    </row>
    <row r="13" spans="2:16" hidden="1">
      <c r="B13" s="346">
        <v>45934</v>
      </c>
      <c r="C13" s="332"/>
      <c r="D13" s="336"/>
      <c r="E13" s="342"/>
      <c r="F13" s="336"/>
      <c r="G13" s="337"/>
      <c r="H13" s="336"/>
      <c r="I13" s="337"/>
      <c r="J13" s="336"/>
      <c r="K13" s="337"/>
      <c r="L13" s="338"/>
      <c r="M13" s="339"/>
      <c r="N13" s="465" t="s">
        <v>219</v>
      </c>
      <c r="O13" s="466"/>
      <c r="P13" s="343"/>
    </row>
    <row r="14" spans="2:16" hidden="1">
      <c r="B14" s="346">
        <v>45935</v>
      </c>
      <c r="C14" s="332" t="s">
        <v>123</v>
      </c>
      <c r="D14" s="336"/>
      <c r="E14" s="342"/>
      <c r="F14" s="336"/>
      <c r="G14" s="337"/>
      <c r="H14" s="336"/>
      <c r="I14" s="337"/>
      <c r="J14" s="477"/>
      <c r="K14" s="478"/>
      <c r="L14" s="342"/>
      <c r="M14" s="342"/>
      <c r="N14" s="336"/>
      <c r="O14" s="344"/>
      <c r="P14" s="343" t="s">
        <v>157</v>
      </c>
    </row>
    <row r="15" spans="2:16" hidden="1">
      <c r="B15" s="346">
        <v>45941</v>
      </c>
      <c r="C15" s="332"/>
      <c r="D15" s="336"/>
      <c r="E15" s="342"/>
      <c r="F15" s="336"/>
      <c r="G15" s="337"/>
      <c r="H15" s="336"/>
      <c r="I15" s="337"/>
      <c r="J15" s="477"/>
      <c r="K15" s="478"/>
      <c r="L15" s="342"/>
      <c r="M15" s="342"/>
      <c r="N15" s="338"/>
      <c r="O15" s="339"/>
      <c r="P15" s="343"/>
    </row>
    <row r="16" spans="2:16" hidden="1">
      <c r="B16" s="346">
        <v>45942</v>
      </c>
      <c r="C16" s="332" t="s">
        <v>123</v>
      </c>
      <c r="D16" s="336"/>
      <c r="E16" s="342"/>
      <c r="F16" s="336"/>
      <c r="G16" s="337"/>
      <c r="H16" s="463"/>
      <c r="I16" s="464"/>
      <c r="J16" s="336"/>
      <c r="K16" s="337"/>
      <c r="L16" s="338"/>
      <c r="M16" s="341"/>
      <c r="N16" s="336"/>
      <c r="O16" s="344"/>
      <c r="P16" s="343" t="s">
        <v>163</v>
      </c>
    </row>
    <row r="17" spans="2:17" hidden="1">
      <c r="B17" s="346">
        <v>45943</v>
      </c>
      <c r="C17" s="332"/>
      <c r="D17" s="481" t="s">
        <v>144</v>
      </c>
      <c r="E17" s="482"/>
      <c r="F17" s="336"/>
      <c r="G17" s="337"/>
      <c r="H17" s="336"/>
      <c r="I17" s="337"/>
      <c r="J17" s="336"/>
      <c r="K17" s="337"/>
      <c r="L17" s="342"/>
      <c r="M17" s="342"/>
      <c r="N17" s="336"/>
      <c r="O17" s="344"/>
      <c r="P17" s="343" t="s">
        <v>158</v>
      </c>
    </row>
    <row r="18" spans="2:17" hidden="1">
      <c r="B18" s="335">
        <v>45948</v>
      </c>
      <c r="C18" s="332"/>
      <c r="D18" s="336"/>
      <c r="E18" s="342"/>
      <c r="F18" s="336"/>
      <c r="G18" s="337"/>
      <c r="H18" s="336"/>
      <c r="I18" s="337"/>
      <c r="J18" s="338"/>
      <c r="K18" s="341"/>
      <c r="L18" s="342"/>
      <c r="M18" s="342"/>
      <c r="N18" s="336"/>
      <c r="O18" s="344"/>
      <c r="P18" s="343" t="s">
        <v>234</v>
      </c>
      <c r="Q18" s="332"/>
    </row>
    <row r="19" spans="2:17" hidden="1">
      <c r="B19" s="335">
        <v>45949</v>
      </c>
      <c r="C19" t="s">
        <v>123</v>
      </c>
      <c r="D19" s="336"/>
      <c r="E19" s="342"/>
      <c r="F19" s="479"/>
      <c r="G19" s="480"/>
      <c r="H19" s="336"/>
      <c r="I19" s="337"/>
      <c r="J19" s="336"/>
      <c r="K19" s="337"/>
      <c r="L19" s="338"/>
      <c r="M19" s="341"/>
      <c r="N19" s="336"/>
      <c r="O19" s="344"/>
      <c r="P19" s="343" t="s">
        <v>235</v>
      </c>
    </row>
    <row r="20" spans="2:17" hidden="1">
      <c r="B20" s="335">
        <v>45955</v>
      </c>
      <c r="C20" s="332"/>
      <c r="D20" s="336"/>
      <c r="E20" s="342"/>
      <c r="F20" s="336"/>
      <c r="G20" s="337"/>
      <c r="H20" s="338"/>
      <c r="I20" s="341"/>
      <c r="J20" s="336"/>
      <c r="K20" s="337"/>
      <c r="L20" s="342"/>
      <c r="M20" s="342"/>
      <c r="N20" s="336"/>
      <c r="O20" s="344"/>
      <c r="P20" s="343" t="s">
        <v>236</v>
      </c>
      <c r="Q20" s="332"/>
    </row>
    <row r="21" spans="2:17" hidden="1">
      <c r="B21" s="335">
        <v>45956</v>
      </c>
      <c r="C21" t="s">
        <v>123</v>
      </c>
      <c r="D21" s="336"/>
      <c r="E21" s="342"/>
      <c r="F21" s="336"/>
      <c r="G21" s="337"/>
      <c r="H21" s="336"/>
      <c r="I21" s="337"/>
      <c r="J21" s="338"/>
      <c r="K21" s="341"/>
      <c r="L21" s="485"/>
      <c r="M21" s="485"/>
      <c r="N21" s="336"/>
      <c r="O21" s="344"/>
      <c r="P21" s="343" t="s">
        <v>237</v>
      </c>
    </row>
    <row r="22" spans="2:17" hidden="1">
      <c r="B22" s="350">
        <v>45962</v>
      </c>
      <c r="C22" s="332"/>
      <c r="D22" s="336"/>
      <c r="E22" s="342"/>
      <c r="F22" s="338"/>
      <c r="G22" s="351"/>
      <c r="H22" s="336"/>
      <c r="I22" s="337"/>
      <c r="J22" s="336"/>
      <c r="K22" s="337"/>
      <c r="L22" s="342"/>
      <c r="M22" s="342"/>
      <c r="N22" s="336"/>
      <c r="O22" s="344"/>
      <c r="P22" s="343"/>
    </row>
    <row r="23" spans="2:17" hidden="1">
      <c r="B23" s="335">
        <v>45963</v>
      </c>
      <c r="C23" s="332" t="s">
        <v>123</v>
      </c>
      <c r="D23" s="481" t="s">
        <v>144</v>
      </c>
      <c r="E23" s="482"/>
      <c r="F23" s="336"/>
      <c r="G23" s="337"/>
      <c r="H23" s="336"/>
      <c r="I23" s="337"/>
      <c r="J23" s="477"/>
      <c r="K23" s="478"/>
      <c r="L23" s="338"/>
      <c r="M23" s="341"/>
      <c r="N23" s="336"/>
      <c r="O23" s="344"/>
      <c r="P23" s="349" t="s">
        <v>238</v>
      </c>
    </row>
    <row r="24" spans="2:17" hidden="1">
      <c r="B24" s="335">
        <v>45964</v>
      </c>
      <c r="D24" s="336"/>
      <c r="E24" s="342"/>
      <c r="F24" s="479" t="s">
        <v>119</v>
      </c>
      <c r="G24" s="543"/>
      <c r="H24" s="336"/>
      <c r="I24" s="337"/>
      <c r="J24" s="336"/>
      <c r="K24" s="337"/>
      <c r="L24" s="544" t="s">
        <v>123</v>
      </c>
      <c r="M24" s="486"/>
      <c r="N24" s="336"/>
      <c r="O24" s="344"/>
      <c r="P24" s="343"/>
    </row>
    <row r="25" spans="2:17" hidden="1">
      <c r="B25" s="335">
        <v>45969</v>
      </c>
      <c r="C25" s="332"/>
      <c r="D25" s="481" t="s">
        <v>244</v>
      </c>
      <c r="E25" s="482"/>
      <c r="F25" s="336"/>
      <c r="G25" s="337"/>
      <c r="H25" s="336"/>
      <c r="I25" s="337"/>
      <c r="J25" s="551"/>
      <c r="K25" s="552"/>
      <c r="L25" s="338"/>
      <c r="M25" s="339"/>
      <c r="N25" s="336"/>
      <c r="O25" s="344"/>
      <c r="P25" s="343" t="s">
        <v>214</v>
      </c>
    </row>
    <row r="26" spans="2:17" hidden="1">
      <c r="B26" s="335">
        <v>45970</v>
      </c>
      <c r="C26" t="s">
        <v>123</v>
      </c>
      <c r="D26" s="549"/>
      <c r="E26" s="550"/>
      <c r="F26" s="545" t="s">
        <v>123</v>
      </c>
      <c r="G26" s="546"/>
      <c r="H26" s="336"/>
      <c r="I26" s="337"/>
      <c r="J26" s="336"/>
      <c r="K26" s="337"/>
      <c r="L26" s="342"/>
      <c r="M26" s="342"/>
      <c r="N26" s="336"/>
      <c r="O26" s="344"/>
      <c r="P26" s="343" t="s">
        <v>240</v>
      </c>
    </row>
    <row r="27" spans="2:17" hidden="1">
      <c r="B27" s="335">
        <v>45976</v>
      </c>
      <c r="C27" s="332"/>
      <c r="D27" s="336"/>
      <c r="E27" s="342"/>
      <c r="F27" s="336"/>
      <c r="G27" s="337"/>
      <c r="H27" s="338"/>
      <c r="I27" s="341"/>
      <c r="J27" s="336"/>
      <c r="K27" s="337"/>
      <c r="L27" s="342"/>
      <c r="M27" s="342"/>
      <c r="N27" s="336"/>
      <c r="O27" s="344"/>
      <c r="P27" s="343" t="s">
        <v>215</v>
      </c>
    </row>
    <row r="28" spans="2:17" hidden="1">
      <c r="B28" s="335">
        <v>45977</v>
      </c>
      <c r="C28" s="332" t="s">
        <v>123</v>
      </c>
      <c r="D28" s="338"/>
      <c r="E28" s="339"/>
      <c r="F28" s="479" t="s">
        <v>123</v>
      </c>
      <c r="G28" s="480"/>
      <c r="H28" s="336"/>
      <c r="I28" s="337"/>
      <c r="J28" s="477" t="s">
        <v>144</v>
      </c>
      <c r="K28" s="478"/>
      <c r="L28" s="558"/>
      <c r="M28" s="558"/>
      <c r="N28" s="559"/>
      <c r="O28" s="560"/>
      <c r="P28" s="343" t="s">
        <v>216</v>
      </c>
    </row>
    <row r="29" spans="2:17">
      <c r="B29" s="335">
        <v>45983</v>
      </c>
      <c r="D29" s="336"/>
      <c r="E29" s="342"/>
      <c r="F29" s="336"/>
      <c r="G29" s="337"/>
      <c r="H29" s="463"/>
      <c r="I29" s="464" t="s">
        <v>250</v>
      </c>
      <c r="J29" s="338"/>
      <c r="K29" s="341"/>
      <c r="L29" s="342"/>
      <c r="M29" s="342"/>
      <c r="N29" s="336"/>
      <c r="O29" s="344"/>
      <c r="P29" s="343"/>
    </row>
    <row r="30" spans="2:17">
      <c r="B30" s="335">
        <v>45984</v>
      </c>
      <c r="C30" s="332" t="s">
        <v>123</v>
      </c>
      <c r="D30" s="338"/>
      <c r="E30" s="339"/>
      <c r="F30" s="336"/>
      <c r="G30" s="337"/>
      <c r="H30" s="336"/>
      <c r="I30" s="337"/>
      <c r="J30" s="342"/>
      <c r="K30" s="337"/>
      <c r="L30" s="342"/>
      <c r="M30" s="342"/>
      <c r="N30" s="465" t="s">
        <v>123</v>
      </c>
      <c r="O30" s="466"/>
      <c r="P30" s="343" t="s">
        <v>248</v>
      </c>
    </row>
    <row r="31" spans="2:17">
      <c r="B31" s="335">
        <v>45985</v>
      </c>
      <c r="D31" s="336"/>
      <c r="E31" s="342"/>
      <c r="F31" s="336"/>
      <c r="G31" s="337"/>
      <c r="H31" s="336"/>
      <c r="I31" s="337"/>
      <c r="J31" s="336"/>
      <c r="K31" s="337"/>
      <c r="L31" s="485"/>
      <c r="M31" s="485"/>
      <c r="N31" s="465"/>
      <c r="O31" s="466"/>
      <c r="P31" s="343" t="s">
        <v>233</v>
      </c>
    </row>
    <row r="32" spans="2:17">
      <c r="B32" s="335">
        <v>45990</v>
      </c>
      <c r="C32" s="332"/>
      <c r="D32" s="336"/>
      <c r="E32" s="342"/>
      <c r="F32" s="336"/>
      <c r="G32" s="337"/>
      <c r="H32" s="336"/>
      <c r="I32" s="337"/>
      <c r="J32" s="336"/>
      <c r="K32" s="337"/>
      <c r="L32" s="338"/>
      <c r="M32" s="341"/>
      <c r="N32" s="336"/>
      <c r="O32" s="344"/>
      <c r="P32" s="343" t="s">
        <v>241</v>
      </c>
    </row>
    <row r="33" spans="2:16">
      <c r="B33" s="335">
        <v>45991</v>
      </c>
      <c r="C33" s="332" t="s">
        <v>123</v>
      </c>
      <c r="D33" s="481"/>
      <c r="E33" s="482"/>
      <c r="F33" s="336"/>
      <c r="G33" s="337"/>
      <c r="H33" s="336"/>
      <c r="I33" s="337"/>
      <c r="J33" s="477"/>
      <c r="K33" s="478"/>
      <c r="L33" s="338"/>
      <c r="M33" s="341"/>
      <c r="N33" s="336"/>
      <c r="O33" s="344"/>
      <c r="P33" s="343" t="s">
        <v>239</v>
      </c>
    </row>
    <row r="34" spans="2:16">
      <c r="B34" s="335">
        <v>45997</v>
      </c>
      <c r="C34" s="332"/>
      <c r="D34" s="336"/>
      <c r="E34" s="342"/>
      <c r="F34" s="336"/>
      <c r="G34" s="337"/>
      <c r="H34" s="336"/>
      <c r="I34" s="337"/>
      <c r="J34" s="336"/>
      <c r="K34" s="337"/>
      <c r="L34" s="338"/>
      <c r="M34" s="341"/>
      <c r="N34" s="338"/>
      <c r="O34" s="352"/>
      <c r="P34" s="343"/>
    </row>
    <row r="35" spans="2:16">
      <c r="B35" s="335">
        <v>45998</v>
      </c>
      <c r="C35" s="332"/>
      <c r="D35" s="336"/>
      <c r="E35" s="342"/>
      <c r="F35" s="545" t="s">
        <v>296</v>
      </c>
      <c r="G35" s="480"/>
      <c r="H35" s="336"/>
      <c r="I35" s="337"/>
      <c r="J35" s="336"/>
      <c r="K35" s="337"/>
      <c r="L35" s="472" t="s">
        <v>297</v>
      </c>
      <c r="M35" s="472"/>
      <c r="N35" s="483" t="s">
        <v>297</v>
      </c>
      <c r="O35" s="484"/>
      <c r="P35" s="343" t="s">
        <v>159</v>
      </c>
    </row>
    <row r="36" spans="2:16">
      <c r="B36" s="335">
        <v>46004</v>
      </c>
      <c r="C36" s="332"/>
      <c r="D36" s="336"/>
      <c r="E36" s="342"/>
      <c r="F36" s="336"/>
      <c r="G36" s="337"/>
      <c r="H36" s="336"/>
      <c r="I36" s="337"/>
      <c r="J36" s="336"/>
      <c r="K36" s="337"/>
      <c r="L36" s="339" t="s">
        <v>297</v>
      </c>
      <c r="M36" s="339"/>
      <c r="N36" s="338" t="s">
        <v>297</v>
      </c>
      <c r="O36" s="352"/>
      <c r="P36" s="343"/>
    </row>
    <row r="37" spans="2:16">
      <c r="B37" s="335">
        <v>46005</v>
      </c>
      <c r="C37" s="332" t="s">
        <v>281</v>
      </c>
      <c r="D37" s="336"/>
      <c r="E37" s="342"/>
      <c r="F37" s="336"/>
      <c r="G37" s="337"/>
      <c r="H37" s="336"/>
      <c r="I37" s="337"/>
      <c r="J37" s="336"/>
      <c r="K37" s="337"/>
      <c r="L37" s="472"/>
      <c r="M37" s="472"/>
      <c r="N37" s="483"/>
      <c r="O37" s="484"/>
      <c r="P37" s="343" t="s">
        <v>160</v>
      </c>
    </row>
    <row r="38" spans="2:16">
      <c r="B38" s="335">
        <v>46011</v>
      </c>
      <c r="C38" s="332" t="s">
        <v>282</v>
      </c>
      <c r="D38" s="336"/>
      <c r="E38" s="342"/>
      <c r="F38" s="336"/>
      <c r="G38" s="337"/>
      <c r="H38" s="463"/>
      <c r="I38" s="464"/>
      <c r="J38" s="477"/>
      <c r="K38" s="478"/>
      <c r="L38" s="472" t="s">
        <v>298</v>
      </c>
      <c r="M38" s="472"/>
      <c r="N38" s="338"/>
      <c r="O38" s="352"/>
      <c r="P38" s="343"/>
    </row>
    <row r="39" spans="2:16">
      <c r="B39" s="335">
        <v>46012</v>
      </c>
      <c r="C39" s="332"/>
      <c r="D39" s="336"/>
      <c r="E39" s="342"/>
      <c r="F39" s="336"/>
      <c r="G39" s="337"/>
      <c r="H39" s="336"/>
      <c r="I39" s="337"/>
      <c r="J39" s="477"/>
      <c r="K39" s="478"/>
      <c r="L39" s="339"/>
      <c r="M39" s="339"/>
      <c r="N39" s="338"/>
      <c r="O39" s="352"/>
      <c r="P39" s="343"/>
    </row>
    <row r="40" spans="2:16">
      <c r="B40" s="335">
        <v>46018</v>
      </c>
      <c r="C40" s="332"/>
      <c r="D40" s="336"/>
      <c r="E40" s="342"/>
      <c r="F40" s="336"/>
      <c r="G40" s="337"/>
      <c r="H40" s="336"/>
      <c r="I40" s="337"/>
      <c r="J40" s="336"/>
      <c r="K40" s="337"/>
      <c r="L40" s="339"/>
      <c r="M40" s="339"/>
      <c r="N40" s="338"/>
      <c r="O40" s="352"/>
      <c r="P40" s="343"/>
    </row>
    <row r="41" spans="2:16">
      <c r="B41" s="335">
        <v>46019</v>
      </c>
      <c r="C41" s="332"/>
      <c r="D41" s="336"/>
      <c r="E41" s="342"/>
      <c r="F41" s="336"/>
      <c r="G41" s="337"/>
      <c r="H41" s="336"/>
      <c r="I41" s="337"/>
      <c r="J41" s="336"/>
      <c r="K41" s="337"/>
      <c r="L41" s="339"/>
      <c r="M41" s="339"/>
      <c r="N41" s="338"/>
      <c r="O41" s="352"/>
      <c r="P41" s="343"/>
    </row>
    <row r="42" spans="2:16" ht="14.25" thickBot="1">
      <c r="B42" s="353"/>
      <c r="C42" s="354"/>
      <c r="D42" s="355"/>
      <c r="E42" s="357"/>
      <c r="F42" s="355"/>
      <c r="G42" s="356"/>
      <c r="H42" s="355"/>
      <c r="I42" s="356"/>
      <c r="J42" s="355"/>
      <c r="K42" s="356"/>
      <c r="L42" s="357"/>
      <c r="M42" s="357"/>
      <c r="N42" s="355"/>
      <c r="O42" s="358"/>
      <c r="P42" s="359"/>
    </row>
    <row r="43" spans="2:16">
      <c r="B43" s="360"/>
      <c r="D43" s="361"/>
      <c r="E43" s="361"/>
      <c r="F43" s="342"/>
      <c r="G43" s="342"/>
      <c r="H43" s="342"/>
      <c r="I43" s="342"/>
      <c r="J43" s="342"/>
      <c r="K43" s="342"/>
      <c r="L43" s="342"/>
      <c r="M43" s="342"/>
      <c r="N43" s="342"/>
      <c r="O43" s="344"/>
      <c r="P43" s="347"/>
    </row>
    <row r="44" spans="2:16">
      <c r="B44" s="362"/>
      <c r="C44" s="347"/>
      <c r="D44" s="342" t="s">
        <v>218</v>
      </c>
      <c r="E44" s="342"/>
      <c r="F44" s="342" t="s">
        <v>164</v>
      </c>
      <c r="G44" s="342"/>
      <c r="H44" s="342"/>
      <c r="I44" s="342"/>
      <c r="J44" s="342"/>
      <c r="K44" s="339"/>
      <c r="L44" s="342"/>
      <c r="M44" s="342"/>
      <c r="N44" s="342"/>
      <c r="O44" s="344"/>
      <c r="P44" s="347"/>
    </row>
    <row r="45" spans="2:16">
      <c r="B45" s="362"/>
      <c r="C45" s="363"/>
      <c r="D45" s="342"/>
      <c r="E45" s="342"/>
      <c r="F45" s="342" t="s">
        <v>166</v>
      </c>
      <c r="G45" s="342"/>
      <c r="H45" s="342" t="s">
        <v>165</v>
      </c>
      <c r="I45" s="342"/>
      <c r="J45" s="342" t="s">
        <v>122</v>
      </c>
      <c r="K45" s="342"/>
      <c r="L45" s="342"/>
      <c r="M45" s="342"/>
      <c r="N45" s="342"/>
      <c r="O45" s="344"/>
      <c r="P45" s="363"/>
    </row>
    <row r="46" spans="2:16">
      <c r="B46" s="362"/>
      <c r="C46" s="363"/>
      <c r="D46" s="342" t="s">
        <v>169</v>
      </c>
      <c r="E46" s="342"/>
      <c r="F46" s="342" t="s">
        <v>168</v>
      </c>
      <c r="G46" s="342"/>
      <c r="H46" s="342" t="s">
        <v>167</v>
      </c>
      <c r="I46" s="342"/>
      <c r="J46" s="342"/>
      <c r="K46" s="342"/>
      <c r="L46" s="342"/>
      <c r="M46" s="342"/>
      <c r="N46" s="342"/>
      <c r="O46" s="344"/>
      <c r="P46" s="363"/>
    </row>
    <row r="47" spans="2:16">
      <c r="B47" s="362"/>
      <c r="C47" s="363"/>
      <c r="D47" s="342" t="s">
        <v>173</v>
      </c>
      <c r="E47" s="342"/>
      <c r="F47" s="342" t="s">
        <v>172</v>
      </c>
      <c r="G47" s="342"/>
      <c r="H47" s="342" t="s">
        <v>171</v>
      </c>
      <c r="I47" s="342"/>
      <c r="J47" s="342" t="s">
        <v>170</v>
      </c>
      <c r="K47" s="342"/>
      <c r="L47" s="342"/>
      <c r="M47" s="342"/>
      <c r="N47" s="342"/>
      <c r="O47" s="344"/>
      <c r="P47" s="363"/>
    </row>
    <row r="48" spans="2:16">
      <c r="B48" s="362"/>
      <c r="C48" s="363"/>
      <c r="D48" s="342" t="s">
        <v>176</v>
      </c>
      <c r="E48" s="342"/>
      <c r="F48" s="342" t="s">
        <v>175</v>
      </c>
      <c r="G48" s="342"/>
      <c r="H48" s="342" t="s">
        <v>174</v>
      </c>
      <c r="I48" s="342"/>
      <c r="J48" s="342" t="s">
        <v>217</v>
      </c>
      <c r="K48" s="342"/>
      <c r="L48" s="342"/>
      <c r="M48" s="342"/>
      <c r="N48" s="342"/>
      <c r="O48" s="344"/>
      <c r="P48" s="363"/>
    </row>
    <row r="49" spans="2:16">
      <c r="B49" s="362"/>
      <c r="C49" s="363"/>
      <c r="D49" s="342" t="s">
        <v>180</v>
      </c>
      <c r="E49" s="342"/>
      <c r="F49" s="342" t="s">
        <v>179</v>
      </c>
      <c r="G49" s="342"/>
      <c r="H49" s="342" t="s">
        <v>178</v>
      </c>
      <c r="I49" s="342"/>
      <c r="J49" s="342" t="s">
        <v>177</v>
      </c>
      <c r="K49" s="342"/>
      <c r="L49" s="342"/>
      <c r="M49" s="342"/>
      <c r="N49" s="342"/>
      <c r="O49" s="344"/>
      <c r="P49" s="363"/>
    </row>
    <row r="50" spans="2:16">
      <c r="B50" s="360"/>
      <c r="D50" s="361" t="s">
        <v>183</v>
      </c>
      <c r="E50" s="361"/>
      <c r="F50" s="361" t="s">
        <v>182</v>
      </c>
      <c r="G50" s="361"/>
      <c r="H50" s="361" t="s">
        <v>181</v>
      </c>
      <c r="I50" s="361"/>
      <c r="J50" s="361"/>
      <c r="K50" s="361"/>
      <c r="L50" s="361"/>
      <c r="M50" s="361"/>
      <c r="N50" s="361"/>
    </row>
    <row r="51" spans="2:16">
      <c r="J51" s="364" t="s">
        <v>184</v>
      </c>
      <c r="O51" s="364"/>
    </row>
    <row r="52" spans="2:16">
      <c r="G52" s="365"/>
      <c r="H52" s="366"/>
    </row>
  </sheetData>
  <phoneticPr fontId="36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BK55"/>
  <sheetViews>
    <sheetView topLeftCell="A16" zoomScaleNormal="100" workbookViewId="0">
      <selection activeCell="AK24" sqref="AK24"/>
    </sheetView>
  </sheetViews>
  <sheetFormatPr defaultColWidth="3.625" defaultRowHeight="17.25"/>
  <cols>
    <col min="1" max="3" width="3.375" customWidth="1"/>
    <col min="4" max="4" width="3.25" style="64" customWidth="1"/>
    <col min="5" max="5" width="3.25" customWidth="1"/>
    <col min="6" max="7" width="3.25" style="64" customWidth="1"/>
    <col min="8" max="8" width="3.25" customWidth="1"/>
    <col min="9" max="13" width="3.25" style="64" customWidth="1"/>
    <col min="14" max="14" width="3.25" customWidth="1"/>
    <col min="15" max="16" width="3.25" style="64" customWidth="1"/>
    <col min="17" max="17" width="3.25" customWidth="1"/>
    <col min="18" max="19" width="3.25" style="64" customWidth="1"/>
    <col min="20" max="20" width="3.25" customWidth="1"/>
    <col min="21" max="21" width="3.25" style="64" customWidth="1"/>
    <col min="22" max="22" width="3.25" style="65" customWidth="1"/>
    <col min="23" max="25" width="3.25" customWidth="1"/>
    <col min="26" max="28" width="3.375" customWidth="1"/>
    <col min="29" max="31" width="3.25" customWidth="1"/>
    <col min="32" max="32" width="3.25" style="64" customWidth="1"/>
    <col min="33" max="33" width="3.25" customWidth="1"/>
    <col min="34" max="38" width="3.25" style="64" customWidth="1"/>
    <col min="39" max="39" width="3.25" customWidth="1"/>
    <col min="40" max="41" width="3.25" style="64" customWidth="1"/>
    <col min="42" max="42" width="3.25" customWidth="1"/>
    <col min="43" max="44" width="3.25" style="64" customWidth="1"/>
    <col min="45" max="45" width="3.25" customWidth="1"/>
    <col min="46" max="46" width="3.25" style="64" customWidth="1"/>
    <col min="47" max="47" width="3.25" style="65" customWidth="1"/>
    <col min="48" max="48" width="3.25" customWidth="1"/>
    <col min="49" max="50" width="2.75" customWidth="1"/>
    <col min="51" max="51" width="10.125" style="174" customWidth="1"/>
    <col min="52" max="52" width="6.875" style="174" customWidth="1"/>
    <col min="53" max="54" width="3.625" style="174" customWidth="1"/>
    <col min="55" max="55" width="12.125" style="174" customWidth="1"/>
    <col min="56" max="56" width="17.5" style="174" customWidth="1"/>
    <col min="57" max="57" width="2.875" style="174" customWidth="1"/>
    <col min="58" max="58" width="4" style="174" customWidth="1"/>
    <col min="59" max="59" width="2.875" customWidth="1"/>
    <col min="60" max="60" width="15.5" style="174" customWidth="1"/>
  </cols>
  <sheetData>
    <row r="1" spans="1:63" ht="27.7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88"/>
      <c r="Q1" s="88"/>
      <c r="R1" s="767" t="s">
        <v>185</v>
      </c>
      <c r="S1" s="767"/>
      <c r="T1" s="767"/>
      <c r="U1" s="767"/>
      <c r="V1" s="767"/>
      <c r="W1" s="767"/>
      <c r="X1" s="767"/>
      <c r="Y1" s="767"/>
      <c r="Z1" s="767"/>
      <c r="AA1" s="767"/>
      <c r="AB1" s="767"/>
      <c r="AC1" s="88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8"/>
      <c r="AX1" s="68"/>
      <c r="AY1" s="208"/>
      <c r="AZ1" s="208"/>
      <c r="BA1" s="208"/>
      <c r="BB1" s="208"/>
      <c r="BC1" s="208"/>
      <c r="BD1" s="208"/>
      <c r="BE1" s="208"/>
      <c r="BF1" s="208"/>
      <c r="BG1" s="68"/>
      <c r="BH1" s="208"/>
    </row>
    <row r="2" spans="1:63" ht="12" customHeight="1">
      <c r="A2" s="67"/>
      <c r="B2" s="68"/>
      <c r="C2" s="68"/>
      <c r="D2" s="69"/>
      <c r="E2" s="68"/>
      <c r="F2" s="69"/>
      <c r="G2" s="69"/>
      <c r="H2" s="68"/>
      <c r="I2" s="69"/>
      <c r="J2" s="69"/>
      <c r="K2" s="69"/>
      <c r="L2" s="69"/>
      <c r="M2" s="69"/>
      <c r="N2" s="68"/>
      <c r="O2" s="69"/>
      <c r="P2" s="69"/>
      <c r="Q2" s="68"/>
      <c r="R2" s="69"/>
      <c r="S2" s="69"/>
      <c r="T2" s="68"/>
      <c r="U2" s="69"/>
      <c r="V2" s="113"/>
      <c r="AG2" s="68"/>
      <c r="AH2" s="69"/>
      <c r="AI2" s="69"/>
      <c r="AJ2" s="69"/>
      <c r="AK2" s="69"/>
      <c r="AL2" s="69"/>
      <c r="AM2" s="68"/>
      <c r="AN2" s="69"/>
      <c r="AO2" s="69"/>
      <c r="AP2" s="68"/>
      <c r="AQ2" s="69"/>
      <c r="AR2" s="69"/>
      <c r="AS2" s="68"/>
      <c r="AT2" s="69"/>
      <c r="AU2" s="113"/>
      <c r="AV2" s="68"/>
    </row>
    <row r="3" spans="1:63" ht="36" customHeight="1" thickBot="1">
      <c r="A3" s="70" t="s">
        <v>90</v>
      </c>
      <c r="B3" s="72"/>
      <c r="C3" s="73"/>
      <c r="D3" s="70"/>
      <c r="E3" s="72"/>
      <c r="F3" s="73"/>
      <c r="G3" s="71"/>
      <c r="H3" s="72"/>
      <c r="I3" s="73"/>
      <c r="J3" s="73"/>
      <c r="K3" s="73"/>
      <c r="L3" s="73"/>
      <c r="M3" s="73"/>
      <c r="N3" s="89"/>
      <c r="O3" s="73"/>
      <c r="P3" s="73"/>
      <c r="Q3" s="89"/>
      <c r="R3" s="73"/>
      <c r="S3" s="71"/>
      <c r="T3" s="114"/>
      <c r="U3" s="71"/>
      <c r="V3" s="115"/>
      <c r="W3" s="114"/>
      <c r="X3" s="114"/>
      <c r="Y3" s="114"/>
      <c r="Z3" s="114"/>
      <c r="AA3" s="114"/>
      <c r="AB3" s="114"/>
      <c r="AC3" s="70"/>
      <c r="AD3" s="70"/>
      <c r="AE3" s="70"/>
      <c r="AF3" s="71"/>
      <c r="AG3" s="72"/>
      <c r="AH3" s="152"/>
      <c r="AI3" s="152"/>
      <c r="AJ3" s="152"/>
      <c r="AK3" s="152"/>
      <c r="AL3" s="152"/>
      <c r="AM3" s="70"/>
      <c r="AN3" s="152"/>
      <c r="AO3" s="152"/>
      <c r="AP3" s="70"/>
      <c r="AQ3" s="152"/>
      <c r="AR3" s="152"/>
      <c r="AS3" s="70"/>
      <c r="AT3" s="152"/>
      <c r="AU3" s="115"/>
      <c r="AV3" s="114"/>
      <c r="AW3" s="114"/>
      <c r="AX3" s="114"/>
      <c r="AY3" s="209"/>
      <c r="AZ3" s="209"/>
      <c r="BA3" s="209"/>
      <c r="BB3" s="209"/>
      <c r="BC3" s="209"/>
      <c r="BD3" s="209"/>
      <c r="BE3" s="209"/>
      <c r="BF3" s="209"/>
      <c r="BG3" s="114"/>
      <c r="BH3" s="209"/>
    </row>
    <row r="4" spans="1:63" ht="36" customHeight="1" thickBot="1">
      <c r="A4" s="768" t="s">
        <v>91</v>
      </c>
      <c r="B4" s="769"/>
      <c r="C4" s="770"/>
      <c r="D4" s="771" t="str">
        <f>IF(A5="","",A5)</f>
        <v>永山</v>
      </c>
      <c r="E4" s="772"/>
      <c r="F4" s="772"/>
      <c r="G4" s="772" t="str">
        <f>IF(A6="","",A6)</f>
        <v>TKスペラーレ</v>
      </c>
      <c r="H4" s="772"/>
      <c r="I4" s="772"/>
      <c r="J4" s="772" t="str">
        <f>IF(A7="","",A7)</f>
        <v>鶴牧A</v>
      </c>
      <c r="K4" s="772"/>
      <c r="L4" s="772"/>
      <c r="M4" s="772" t="str">
        <f>IF(A8="","",A8)</f>
        <v>17多摩</v>
      </c>
      <c r="N4" s="772"/>
      <c r="O4" s="772"/>
      <c r="P4" s="772" t="str">
        <f>IF(A9="","",A9)</f>
        <v>落合B</v>
      </c>
      <c r="Q4" s="772"/>
      <c r="R4" s="772"/>
      <c r="S4" s="189" t="s">
        <v>92</v>
      </c>
      <c r="T4" s="153" t="s">
        <v>93</v>
      </c>
      <c r="U4" s="153" t="s">
        <v>94</v>
      </c>
      <c r="V4" s="154" t="s">
        <v>95</v>
      </c>
      <c r="W4" s="155" t="s">
        <v>96</v>
      </c>
      <c r="X4" s="114"/>
      <c r="Y4" s="114"/>
      <c r="AY4"/>
      <c r="BC4" s="175"/>
      <c r="BD4" s="176"/>
      <c r="BE4" s="176"/>
      <c r="BF4" s="176"/>
      <c r="BG4" s="178"/>
      <c r="BH4" s="176"/>
    </row>
    <row r="5" spans="1:63" ht="36" customHeight="1">
      <c r="A5" s="773" t="s">
        <v>130</v>
      </c>
      <c r="B5" s="774"/>
      <c r="C5" s="775"/>
      <c r="D5" s="776"/>
      <c r="E5" s="777"/>
      <c r="F5" s="778"/>
      <c r="G5" s="441">
        <v>3</v>
      </c>
      <c r="H5" s="395" t="s">
        <v>211</v>
      </c>
      <c r="I5" s="442">
        <v>2</v>
      </c>
      <c r="J5" s="441">
        <v>0</v>
      </c>
      <c r="K5" s="395" t="s">
        <v>212</v>
      </c>
      <c r="L5" s="442">
        <v>0</v>
      </c>
      <c r="M5" s="443">
        <v>0</v>
      </c>
      <c r="N5" s="395" t="s">
        <v>213</v>
      </c>
      <c r="O5" s="444">
        <v>5</v>
      </c>
      <c r="P5" s="445">
        <v>0</v>
      </c>
      <c r="Q5" s="395" t="s">
        <v>213</v>
      </c>
      <c r="R5" s="446">
        <v>4</v>
      </c>
      <c r="S5" s="447">
        <f>COUNTIF(D5:R5,"〇")*3+COUNTIF(D5:R5,"△")</f>
        <v>4</v>
      </c>
      <c r="T5" s="448">
        <f>D5+G5+J5+M5+P5</f>
        <v>3</v>
      </c>
      <c r="U5" s="449">
        <f>F5+I5+L5+O5+R5</f>
        <v>11</v>
      </c>
      <c r="V5" s="450">
        <f t="shared" ref="V5:V9" si="0">T5-U5</f>
        <v>-8</v>
      </c>
      <c r="W5" s="451">
        <v>4</v>
      </c>
      <c r="X5" s="114"/>
      <c r="Y5" s="114"/>
      <c r="AY5"/>
      <c r="BD5" s="177"/>
      <c r="BE5" s="206"/>
      <c r="BF5" s="207"/>
      <c r="BG5" s="178"/>
      <c r="BH5" s="177"/>
    </row>
    <row r="6" spans="1:63" ht="36" customHeight="1">
      <c r="A6" s="773" t="s">
        <v>125</v>
      </c>
      <c r="B6" s="774"/>
      <c r="C6" s="775"/>
      <c r="D6" s="452">
        <v>2</v>
      </c>
      <c r="E6" s="596" t="s">
        <v>213</v>
      </c>
      <c r="F6" s="420">
        <v>3</v>
      </c>
      <c r="G6" s="764"/>
      <c r="H6" s="765"/>
      <c r="I6" s="766"/>
      <c r="J6" s="595">
        <v>0</v>
      </c>
      <c r="K6" s="596" t="s">
        <v>213</v>
      </c>
      <c r="L6" s="597">
        <v>3</v>
      </c>
      <c r="M6" s="595">
        <v>1</v>
      </c>
      <c r="N6" s="596" t="s">
        <v>213</v>
      </c>
      <c r="O6" s="597">
        <v>5</v>
      </c>
      <c r="P6" s="595">
        <v>1</v>
      </c>
      <c r="Q6" s="596" t="s">
        <v>212</v>
      </c>
      <c r="R6" s="596">
        <v>1</v>
      </c>
      <c r="S6" s="161">
        <f>COUNTIF(D6:R6,"〇")*3+COUNTIF(D6:R6,"△")</f>
        <v>1</v>
      </c>
      <c r="T6" s="162">
        <f t="shared" ref="T6:T9" si="1">D6+G6+J6+M6+P6</f>
        <v>4</v>
      </c>
      <c r="U6" s="163">
        <f t="shared" ref="U6:U9" si="2">F6+I6+L6+O6+R6</f>
        <v>12</v>
      </c>
      <c r="V6" s="402">
        <f t="shared" si="0"/>
        <v>-8</v>
      </c>
      <c r="W6" s="193">
        <v>5</v>
      </c>
      <c r="X6" s="114"/>
      <c r="Y6" s="114"/>
      <c r="AY6"/>
      <c r="BF6" s="180"/>
    </row>
    <row r="7" spans="1:63" ht="36" customHeight="1">
      <c r="A7" s="773" t="s">
        <v>133</v>
      </c>
      <c r="B7" s="774"/>
      <c r="C7" s="775"/>
      <c r="D7" s="452">
        <v>0</v>
      </c>
      <c r="E7" s="596" t="s">
        <v>212</v>
      </c>
      <c r="F7" s="420">
        <v>0</v>
      </c>
      <c r="G7" s="453">
        <v>3</v>
      </c>
      <c r="H7" s="596" t="s">
        <v>211</v>
      </c>
      <c r="I7" s="420">
        <v>0</v>
      </c>
      <c r="J7" s="764"/>
      <c r="K7" s="765"/>
      <c r="L7" s="766"/>
      <c r="M7" s="595">
        <v>2</v>
      </c>
      <c r="N7" s="596" t="s">
        <v>211</v>
      </c>
      <c r="O7" s="597">
        <v>0</v>
      </c>
      <c r="P7" s="595">
        <v>1</v>
      </c>
      <c r="Q7" s="596" t="s">
        <v>211</v>
      </c>
      <c r="R7" s="596">
        <v>2</v>
      </c>
      <c r="S7" s="161">
        <f>COUNTIF(D7:R7,"〇")*3+COUNTIF(D7:R7,"△")</f>
        <v>10</v>
      </c>
      <c r="T7" s="162">
        <f t="shared" si="1"/>
        <v>6</v>
      </c>
      <c r="U7" s="163">
        <f t="shared" si="2"/>
        <v>2</v>
      </c>
      <c r="V7" s="402">
        <f t="shared" si="0"/>
        <v>4</v>
      </c>
      <c r="W7" s="193">
        <v>1</v>
      </c>
      <c r="X7" s="114"/>
      <c r="Y7" s="114"/>
      <c r="AY7"/>
      <c r="BF7" s="180"/>
    </row>
    <row r="8" spans="1:63" ht="36" customHeight="1">
      <c r="A8" s="773" t="s">
        <v>124</v>
      </c>
      <c r="B8" s="774"/>
      <c r="C8" s="775"/>
      <c r="D8" s="404">
        <v>5</v>
      </c>
      <c r="E8" s="596" t="s">
        <v>211</v>
      </c>
      <c r="F8" s="597">
        <v>0</v>
      </c>
      <c r="G8" s="596">
        <v>5</v>
      </c>
      <c r="H8" s="596" t="s">
        <v>211</v>
      </c>
      <c r="I8" s="597">
        <v>1</v>
      </c>
      <c r="J8" s="596">
        <v>0</v>
      </c>
      <c r="K8" s="596" t="s">
        <v>213</v>
      </c>
      <c r="L8" s="596">
        <v>2</v>
      </c>
      <c r="M8" s="764"/>
      <c r="N8" s="765"/>
      <c r="O8" s="766"/>
      <c r="P8" s="595">
        <v>0</v>
      </c>
      <c r="Q8" s="596" t="s">
        <v>213</v>
      </c>
      <c r="R8" s="596">
        <v>4</v>
      </c>
      <c r="S8" s="161">
        <f>COUNTIF(D8:R8,"〇")*3+COUNTIF(D8:R8,"△")</f>
        <v>6</v>
      </c>
      <c r="T8" s="162">
        <f t="shared" si="1"/>
        <v>10</v>
      </c>
      <c r="U8" s="163">
        <f t="shared" si="2"/>
        <v>7</v>
      </c>
      <c r="V8" s="402">
        <f t="shared" si="0"/>
        <v>3</v>
      </c>
      <c r="W8" s="193">
        <v>3</v>
      </c>
      <c r="X8" s="114"/>
      <c r="Y8" s="114"/>
      <c r="AY8"/>
      <c r="BF8" s="180"/>
    </row>
    <row r="9" spans="1:63" ht="36" customHeight="1" thickBot="1">
      <c r="A9" s="779" t="s">
        <v>121</v>
      </c>
      <c r="B9" s="780"/>
      <c r="C9" s="781"/>
      <c r="D9" s="400">
        <v>4</v>
      </c>
      <c r="E9" s="589" t="s">
        <v>211</v>
      </c>
      <c r="F9" s="390">
        <v>0</v>
      </c>
      <c r="G9" s="589">
        <v>1</v>
      </c>
      <c r="H9" s="589" t="s">
        <v>212</v>
      </c>
      <c r="I9" s="390">
        <v>1</v>
      </c>
      <c r="J9" s="589">
        <v>1</v>
      </c>
      <c r="K9" s="589" t="s">
        <v>213</v>
      </c>
      <c r="L9" s="589">
        <v>2</v>
      </c>
      <c r="M9" s="598">
        <v>4</v>
      </c>
      <c r="N9" s="589" t="s">
        <v>211</v>
      </c>
      <c r="O9" s="390">
        <v>0</v>
      </c>
      <c r="P9" s="782"/>
      <c r="Q9" s="783"/>
      <c r="R9" s="784"/>
      <c r="S9" s="166">
        <f>COUNTIF(D9:R9,"〇")*3+COUNTIF(D9:R9,"△")</f>
        <v>7</v>
      </c>
      <c r="T9" s="167">
        <f t="shared" si="1"/>
        <v>10</v>
      </c>
      <c r="U9" s="168">
        <f t="shared" si="2"/>
        <v>3</v>
      </c>
      <c r="V9" s="403">
        <f t="shared" si="0"/>
        <v>7</v>
      </c>
      <c r="W9" s="170">
        <v>2</v>
      </c>
      <c r="X9" s="114"/>
      <c r="Y9" s="114"/>
      <c r="AY9"/>
      <c r="BF9" s="180"/>
    </row>
    <row r="10" spans="1:63" ht="36" customHeight="1" thickBot="1">
      <c r="A10" s="198"/>
      <c r="B10" s="198"/>
      <c r="C10" s="198"/>
      <c r="D10" s="281"/>
      <c r="E10" s="281"/>
      <c r="F10" s="281"/>
      <c r="G10" s="281"/>
      <c r="H10" s="281"/>
      <c r="I10" s="281"/>
      <c r="J10" s="281"/>
      <c r="K10" s="281"/>
      <c r="L10" s="281"/>
      <c r="M10" s="281"/>
      <c r="N10" s="281"/>
      <c r="O10" s="281"/>
      <c r="P10" s="281"/>
      <c r="Q10" s="281"/>
      <c r="R10" s="281"/>
      <c r="S10" s="281"/>
      <c r="T10" s="281"/>
      <c r="U10" s="281"/>
      <c r="V10" s="282"/>
      <c r="W10" s="283"/>
      <c r="X10" s="284"/>
      <c r="Y10" s="284"/>
      <c r="Z10" s="285"/>
      <c r="AA10" s="114"/>
      <c r="AB10" s="114"/>
      <c r="AC10" s="198"/>
      <c r="AD10" s="198"/>
      <c r="AE10" s="198"/>
      <c r="AF10" s="281"/>
      <c r="AG10" s="281"/>
      <c r="AH10" s="281"/>
      <c r="AI10" s="281"/>
      <c r="AJ10" s="281"/>
      <c r="AK10" s="281"/>
      <c r="AL10" s="281"/>
      <c r="AM10" s="281"/>
      <c r="AN10" s="281"/>
      <c r="AO10" s="281"/>
      <c r="AP10" s="281"/>
      <c r="AQ10" s="281"/>
      <c r="AR10" s="281"/>
      <c r="AS10" s="281"/>
      <c r="AT10" s="281"/>
      <c r="AU10" s="281"/>
      <c r="AV10" s="281"/>
      <c r="AW10" s="281"/>
      <c r="AX10" s="282"/>
      <c r="AY10" s="283"/>
      <c r="AZ10" s="284"/>
      <c r="BA10" s="284"/>
      <c r="BB10" s="285"/>
      <c r="BG10" s="174"/>
      <c r="BI10" s="180"/>
      <c r="BK10" s="174"/>
    </row>
    <row r="11" spans="1:63" ht="36" customHeight="1" thickBot="1">
      <c r="A11" s="768" t="s">
        <v>112</v>
      </c>
      <c r="B11" s="769"/>
      <c r="C11" s="770"/>
      <c r="D11" s="771" t="str">
        <f>IF(A12="","",A12)</f>
        <v>東寺方</v>
      </c>
      <c r="E11" s="772"/>
      <c r="F11" s="772"/>
      <c r="G11" s="772" t="str">
        <f>IF(A13="","",A13)</f>
        <v>落合A</v>
      </c>
      <c r="H11" s="772"/>
      <c r="I11" s="772"/>
      <c r="J11" s="772" t="str">
        <f>IF(A14="","",A14)</f>
        <v>鶴牧B</v>
      </c>
      <c r="K11" s="772"/>
      <c r="L11" s="772"/>
      <c r="M11" s="772" t="str">
        <f>IF(A15="","",A15)</f>
        <v>多摩</v>
      </c>
      <c r="N11" s="772"/>
      <c r="O11" s="772"/>
      <c r="P11" s="772" t="str">
        <f>IF(A16="","",A16)</f>
        <v>SEISEKI</v>
      </c>
      <c r="Q11" s="772"/>
      <c r="R11" s="772"/>
      <c r="S11" s="189" t="s">
        <v>92</v>
      </c>
      <c r="T11" s="153" t="s">
        <v>93</v>
      </c>
      <c r="U11" s="153" t="s">
        <v>94</v>
      </c>
      <c r="V11" s="154" t="s">
        <v>95</v>
      </c>
      <c r="W11" s="155" t="s">
        <v>256</v>
      </c>
      <c r="X11" s="114"/>
      <c r="Y11" s="114"/>
      <c r="Z11" s="198"/>
      <c r="AA11" s="198"/>
      <c r="AB11" s="198"/>
      <c r="AC11" s="281"/>
      <c r="AD11" s="281"/>
      <c r="AE11" s="281"/>
      <c r="AF11" s="281"/>
      <c r="AG11" s="281"/>
      <c r="AH11" s="281"/>
      <c r="AI11" s="281"/>
      <c r="AJ11" s="281"/>
      <c r="AK11" s="281"/>
      <c r="AL11" s="281"/>
      <c r="AM11" s="281"/>
      <c r="AN11" s="281"/>
      <c r="AO11" s="281"/>
      <c r="AP11" s="281"/>
      <c r="AQ11" s="281"/>
      <c r="AR11" s="281"/>
      <c r="AS11" s="281"/>
      <c r="AT11" s="281"/>
      <c r="AU11" s="282"/>
      <c r="AV11" s="283"/>
      <c r="AW11" s="284"/>
      <c r="AX11" s="284"/>
      <c r="AY11" s="285"/>
      <c r="BF11" s="180"/>
    </row>
    <row r="12" spans="1:63" ht="36" customHeight="1">
      <c r="A12" s="773" t="s">
        <v>119</v>
      </c>
      <c r="B12" s="774"/>
      <c r="C12" s="775"/>
      <c r="D12" s="776"/>
      <c r="E12" s="777"/>
      <c r="F12" s="778"/>
      <c r="G12" s="590">
        <v>1</v>
      </c>
      <c r="H12" s="596" t="s">
        <v>212</v>
      </c>
      <c r="I12" s="380">
        <v>1</v>
      </c>
      <c r="J12" s="590">
        <v>1</v>
      </c>
      <c r="K12" s="596" t="s">
        <v>211</v>
      </c>
      <c r="L12" s="380">
        <v>0</v>
      </c>
      <c r="M12" s="379">
        <v>1</v>
      </c>
      <c r="N12" s="596" t="s">
        <v>213</v>
      </c>
      <c r="O12" s="591">
        <v>2</v>
      </c>
      <c r="P12" s="381">
        <v>0</v>
      </c>
      <c r="Q12" s="596" t="s">
        <v>213</v>
      </c>
      <c r="R12" s="391">
        <v>3</v>
      </c>
      <c r="S12" s="156">
        <f>COUNTIF(D12:R12,"〇")*3+COUNTIF(D12:R12,"△")</f>
        <v>4</v>
      </c>
      <c r="T12" s="157">
        <f>D12+G12+J12+M12+P12</f>
        <v>3</v>
      </c>
      <c r="U12" s="158">
        <f>F12+I12+L12+O12+R12</f>
        <v>6</v>
      </c>
      <c r="V12" s="401">
        <f t="shared" ref="V12:V16" si="3">T12-U12</f>
        <v>-3</v>
      </c>
      <c r="W12" s="160">
        <v>5</v>
      </c>
      <c r="X12" s="114"/>
      <c r="Y12" s="114"/>
      <c r="Z12" s="198"/>
      <c r="AA12" s="198"/>
      <c r="AB12" s="198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1"/>
      <c r="AS12" s="281"/>
      <c r="AT12" s="281"/>
      <c r="AU12" s="282"/>
      <c r="AV12" s="283"/>
      <c r="AW12" s="284"/>
      <c r="AX12" s="284"/>
      <c r="AY12" s="285"/>
      <c r="BF12" s="180"/>
    </row>
    <row r="13" spans="1:63" ht="36" customHeight="1">
      <c r="A13" s="773" t="s">
        <v>120</v>
      </c>
      <c r="B13" s="774"/>
      <c r="C13" s="775"/>
      <c r="D13" s="392">
        <v>1</v>
      </c>
      <c r="E13" s="596" t="s">
        <v>212</v>
      </c>
      <c r="F13" s="384">
        <v>1</v>
      </c>
      <c r="G13" s="788"/>
      <c r="H13" s="789"/>
      <c r="I13" s="790"/>
      <c r="J13" s="592">
        <v>3</v>
      </c>
      <c r="K13" s="596" t="s">
        <v>211</v>
      </c>
      <c r="L13" s="594">
        <v>1</v>
      </c>
      <c r="M13" s="592">
        <v>0</v>
      </c>
      <c r="N13" s="596" t="s">
        <v>213</v>
      </c>
      <c r="O13" s="594">
        <v>2</v>
      </c>
      <c r="P13" s="592">
        <v>0</v>
      </c>
      <c r="Q13" s="596" t="s">
        <v>213</v>
      </c>
      <c r="R13" s="593">
        <v>2</v>
      </c>
      <c r="S13" s="161">
        <f>COUNTIF(D13:R13,"〇")*3+COUNTIF(D13:R13,"△")</f>
        <v>4</v>
      </c>
      <c r="T13" s="162">
        <f t="shared" ref="T13:T16" si="4">D13+G13+J13+M13+P13</f>
        <v>4</v>
      </c>
      <c r="U13" s="163">
        <f t="shared" ref="U13:U16" si="5">F13+I13+L13+O13+R13</f>
        <v>6</v>
      </c>
      <c r="V13" s="402">
        <f t="shared" si="3"/>
        <v>-2</v>
      </c>
      <c r="W13" s="165">
        <v>3</v>
      </c>
      <c r="X13" s="114"/>
      <c r="Y13" s="114"/>
      <c r="Z13" s="198"/>
      <c r="AA13" s="198"/>
      <c r="AB13" s="198"/>
      <c r="AC13" s="281"/>
      <c r="AD13" s="281"/>
      <c r="AE13" s="281"/>
      <c r="AF13" s="281"/>
      <c r="AG13" s="281"/>
      <c r="AH13" s="281"/>
      <c r="AI13" s="281"/>
      <c r="AJ13" s="281"/>
      <c r="AK13" s="281"/>
      <c r="AL13" s="281"/>
      <c r="AM13" s="281"/>
      <c r="AN13" s="281"/>
      <c r="AO13" s="281"/>
      <c r="AP13" s="281"/>
      <c r="AQ13" s="281"/>
      <c r="AR13" s="281"/>
      <c r="AS13" s="281"/>
      <c r="AT13" s="281"/>
      <c r="AU13" s="282"/>
      <c r="AV13" s="283"/>
      <c r="AW13" s="284"/>
      <c r="AX13" s="284"/>
      <c r="AY13" s="285"/>
      <c r="BF13" s="180"/>
    </row>
    <row r="14" spans="1:63" ht="36" customHeight="1">
      <c r="A14" s="773" t="s">
        <v>129</v>
      </c>
      <c r="B14" s="774"/>
      <c r="C14" s="775"/>
      <c r="D14" s="392">
        <v>0</v>
      </c>
      <c r="E14" s="596" t="s">
        <v>213</v>
      </c>
      <c r="F14" s="384">
        <v>1</v>
      </c>
      <c r="G14" s="393">
        <v>1</v>
      </c>
      <c r="H14" s="596" t="s">
        <v>213</v>
      </c>
      <c r="I14" s="384">
        <v>3</v>
      </c>
      <c r="J14" s="764"/>
      <c r="K14" s="765"/>
      <c r="L14" s="766"/>
      <c r="M14" s="592">
        <v>1</v>
      </c>
      <c r="N14" s="596" t="s">
        <v>212</v>
      </c>
      <c r="O14" s="594">
        <v>1</v>
      </c>
      <c r="P14" s="592">
        <v>1</v>
      </c>
      <c r="Q14" s="596" t="s">
        <v>211</v>
      </c>
      <c r="R14" s="593">
        <v>0</v>
      </c>
      <c r="S14" s="161">
        <f>COUNTIF(D14:R14,"〇")*3+COUNTIF(D14:R14,"△")</f>
        <v>4</v>
      </c>
      <c r="T14" s="162">
        <f t="shared" si="4"/>
        <v>3</v>
      </c>
      <c r="U14" s="163">
        <f t="shared" si="5"/>
        <v>5</v>
      </c>
      <c r="V14" s="402">
        <f t="shared" si="3"/>
        <v>-2</v>
      </c>
      <c r="W14" s="165">
        <v>4</v>
      </c>
      <c r="X14" s="114"/>
      <c r="Y14" s="114"/>
      <c r="Z14" s="198"/>
      <c r="AA14" s="198"/>
      <c r="AB14" s="198"/>
      <c r="AC14" s="281"/>
      <c r="AD14" s="281"/>
      <c r="AE14" s="281"/>
      <c r="AF14" s="281"/>
      <c r="AG14" s="281"/>
      <c r="AH14" s="281"/>
      <c r="AI14" s="281"/>
      <c r="AJ14" s="281"/>
      <c r="AK14" s="281"/>
      <c r="AL14" s="281"/>
      <c r="AM14" s="281"/>
      <c r="AN14" s="281"/>
      <c r="AO14" s="281"/>
      <c r="AP14" s="281"/>
      <c r="AQ14" s="281"/>
      <c r="AR14" s="281"/>
      <c r="AS14" s="281"/>
      <c r="AT14" s="281"/>
      <c r="AU14" s="282"/>
      <c r="AV14" s="283"/>
      <c r="AW14" s="284"/>
      <c r="AX14" s="284"/>
      <c r="AY14" s="285"/>
      <c r="BF14" s="180"/>
    </row>
    <row r="15" spans="1:63" ht="36" customHeight="1">
      <c r="A15" s="773" t="s">
        <v>126</v>
      </c>
      <c r="B15" s="774"/>
      <c r="C15" s="775"/>
      <c r="D15" s="383">
        <v>2</v>
      </c>
      <c r="E15" s="596" t="s">
        <v>211</v>
      </c>
      <c r="F15" s="594">
        <v>1</v>
      </c>
      <c r="G15" s="593">
        <v>2</v>
      </c>
      <c r="H15" s="596" t="s">
        <v>211</v>
      </c>
      <c r="I15" s="594">
        <v>0</v>
      </c>
      <c r="J15" s="593">
        <v>1</v>
      </c>
      <c r="K15" s="596" t="s">
        <v>212</v>
      </c>
      <c r="L15" s="593">
        <v>1</v>
      </c>
      <c r="M15" s="788"/>
      <c r="N15" s="789"/>
      <c r="O15" s="790"/>
      <c r="P15" s="592">
        <v>2</v>
      </c>
      <c r="Q15" s="596" t="s">
        <v>211</v>
      </c>
      <c r="R15" s="593">
        <v>0</v>
      </c>
      <c r="S15" s="161">
        <f>COUNTIF(D15:R15,"〇")*3+COUNTIF(D15:R15,"△")</f>
        <v>10</v>
      </c>
      <c r="T15" s="162">
        <f t="shared" si="4"/>
        <v>7</v>
      </c>
      <c r="U15" s="163">
        <f t="shared" si="5"/>
        <v>2</v>
      </c>
      <c r="V15" s="402">
        <f t="shared" si="3"/>
        <v>5</v>
      </c>
      <c r="W15" s="193">
        <v>1</v>
      </c>
      <c r="X15" s="114"/>
      <c r="Y15" s="114"/>
      <c r="Z15" s="198"/>
      <c r="AA15" s="198"/>
      <c r="AB15" s="198"/>
      <c r="AC15" s="281"/>
      <c r="AD15" s="281"/>
      <c r="AE15" s="281"/>
      <c r="AF15" s="281"/>
      <c r="AG15" s="281"/>
      <c r="AH15" s="281"/>
      <c r="AI15" s="281"/>
      <c r="AJ15" s="281"/>
      <c r="AK15" s="281"/>
      <c r="AL15" s="281"/>
      <c r="AM15" s="281"/>
      <c r="AN15" s="281"/>
      <c r="AO15" s="281"/>
      <c r="AP15" s="281"/>
      <c r="AQ15" s="281"/>
      <c r="AR15" s="281"/>
      <c r="AS15" s="281"/>
      <c r="AT15" s="281"/>
      <c r="AU15" s="282"/>
      <c r="AV15" s="283"/>
      <c r="AW15" s="284"/>
      <c r="AX15" s="284"/>
      <c r="AY15" s="285"/>
      <c r="BF15" s="180"/>
    </row>
    <row r="16" spans="1:63" ht="36" customHeight="1" thickBot="1">
      <c r="A16" s="779" t="s">
        <v>122</v>
      </c>
      <c r="B16" s="780"/>
      <c r="C16" s="781"/>
      <c r="D16" s="414">
        <v>3</v>
      </c>
      <c r="E16" s="589" t="s">
        <v>211</v>
      </c>
      <c r="F16" s="389">
        <v>0</v>
      </c>
      <c r="G16" s="387">
        <v>2</v>
      </c>
      <c r="H16" s="589" t="s">
        <v>211</v>
      </c>
      <c r="I16" s="389">
        <v>0</v>
      </c>
      <c r="J16" s="387">
        <v>0</v>
      </c>
      <c r="K16" s="589" t="s">
        <v>213</v>
      </c>
      <c r="L16" s="387">
        <v>1</v>
      </c>
      <c r="M16" s="388">
        <v>0</v>
      </c>
      <c r="N16" s="387" t="s">
        <v>213</v>
      </c>
      <c r="O16" s="389">
        <v>2</v>
      </c>
      <c r="P16" s="782"/>
      <c r="Q16" s="783"/>
      <c r="R16" s="783"/>
      <c r="S16" s="166">
        <f>COUNTIF(D16:R16,"〇")*3+COUNTIF(D16:R16,"△")</f>
        <v>6</v>
      </c>
      <c r="T16" s="167">
        <f t="shared" si="4"/>
        <v>5</v>
      </c>
      <c r="U16" s="168">
        <f t="shared" si="5"/>
        <v>3</v>
      </c>
      <c r="V16" s="403">
        <f t="shared" si="3"/>
        <v>2</v>
      </c>
      <c r="W16" s="170">
        <v>2</v>
      </c>
      <c r="X16" s="114"/>
      <c r="Y16" s="114"/>
      <c r="Z16" s="198"/>
      <c r="AA16" s="198"/>
      <c r="AB16" s="198"/>
      <c r="AC16" s="281"/>
      <c r="AD16" s="281"/>
      <c r="AE16" s="281"/>
      <c r="AF16" s="281"/>
      <c r="AG16" s="281"/>
      <c r="AH16" s="281"/>
      <c r="AI16" s="281"/>
      <c r="AJ16" s="281"/>
      <c r="AK16" s="281"/>
      <c r="AL16" s="281"/>
      <c r="AM16" s="281"/>
      <c r="AN16" s="281"/>
      <c r="AO16" s="281"/>
      <c r="AP16" s="281"/>
      <c r="AQ16" s="281"/>
      <c r="AR16" s="281"/>
      <c r="AS16" s="281"/>
      <c r="AT16" s="281"/>
      <c r="AU16" s="282"/>
      <c r="AV16" s="283"/>
      <c r="AW16" s="284"/>
      <c r="AX16" s="284"/>
      <c r="AY16" s="285"/>
      <c r="BF16" s="180"/>
    </row>
    <row r="17" spans="1:63" ht="36" customHeight="1" thickBot="1">
      <c r="A17" s="198"/>
      <c r="B17" s="198"/>
      <c r="C17" s="198"/>
      <c r="D17" s="397"/>
      <c r="E17" s="397"/>
      <c r="F17" s="397"/>
      <c r="G17" s="397"/>
      <c r="H17" s="397"/>
      <c r="I17" s="397"/>
      <c r="J17" s="397"/>
      <c r="K17" s="397"/>
      <c r="L17" s="397"/>
      <c r="M17" s="397"/>
      <c r="N17" s="397"/>
      <c r="O17" s="397"/>
      <c r="P17" s="397"/>
      <c r="Q17" s="397"/>
      <c r="R17" s="397"/>
      <c r="S17" s="282"/>
      <c r="T17" s="283"/>
      <c r="U17" s="284"/>
      <c r="V17" s="437"/>
      <c r="W17" s="285"/>
      <c r="X17" s="114"/>
      <c r="Y17" s="114"/>
      <c r="Z17" s="198"/>
      <c r="AA17" s="198"/>
      <c r="AB17" s="198"/>
      <c r="AC17" s="281"/>
      <c r="AD17" s="281"/>
      <c r="AE17" s="281"/>
      <c r="AF17" s="281"/>
      <c r="AG17" s="281"/>
      <c r="AH17" s="281"/>
      <c r="AI17" s="281"/>
      <c r="AJ17" s="281"/>
      <c r="AK17" s="281"/>
      <c r="AL17" s="281"/>
      <c r="AM17" s="281"/>
      <c r="AN17" s="281"/>
      <c r="AO17" s="281"/>
      <c r="AP17" s="281"/>
      <c r="AQ17" s="281"/>
      <c r="AR17" s="281"/>
      <c r="AS17" s="281"/>
      <c r="AT17" s="281"/>
      <c r="AU17" s="282"/>
      <c r="AV17" s="283"/>
      <c r="AW17" s="284"/>
      <c r="AX17" s="284"/>
      <c r="AY17" s="285"/>
      <c r="BF17" s="180"/>
    </row>
    <row r="18" spans="1:63" ht="36" customHeight="1" thickTop="1" thickBot="1">
      <c r="A18" s="198"/>
      <c r="B18" s="198"/>
      <c r="C18" s="198"/>
      <c r="D18" s="281"/>
      <c r="E18" s="281"/>
      <c r="F18" s="281"/>
      <c r="G18" s="281"/>
      <c r="H18" s="281"/>
      <c r="I18" s="281"/>
      <c r="J18" s="281"/>
      <c r="K18" s="281"/>
      <c r="L18" s="281"/>
      <c r="M18" s="281"/>
      <c r="N18" s="281"/>
      <c r="O18" s="281"/>
      <c r="P18" s="281"/>
      <c r="Q18" s="281"/>
      <c r="R18" s="793" t="s">
        <v>322</v>
      </c>
      <c r="S18" s="794"/>
      <c r="T18" s="794"/>
      <c r="U18" s="794"/>
      <c r="V18" s="794"/>
      <c r="W18" s="794"/>
      <c r="X18" s="794"/>
      <c r="Y18" s="794"/>
      <c r="Z18" s="794"/>
      <c r="AA18" s="794"/>
      <c r="AB18" s="794"/>
      <c r="AC18" s="794"/>
      <c r="AD18" s="794"/>
      <c r="AE18" s="794"/>
      <c r="AF18" s="795"/>
      <c r="AG18" s="281"/>
      <c r="AH18" s="281"/>
      <c r="AI18" s="281"/>
      <c r="AJ18" s="785" t="s">
        <v>323</v>
      </c>
      <c r="AK18" s="786"/>
      <c r="AL18" s="786"/>
      <c r="AM18" s="786"/>
      <c r="AN18" s="786"/>
      <c r="AO18" s="786"/>
      <c r="AP18" s="786"/>
      <c r="AQ18" s="786"/>
      <c r="AR18" s="786"/>
      <c r="AS18" s="787"/>
      <c r="AT18" s="281"/>
      <c r="AU18" s="281"/>
      <c r="AV18" s="281"/>
      <c r="AW18" s="281"/>
      <c r="AX18" s="282"/>
      <c r="AY18" s="283"/>
      <c r="AZ18" s="284"/>
      <c r="BA18" s="284"/>
      <c r="BB18" s="285"/>
      <c r="BG18" s="174"/>
      <c r="BI18" s="180"/>
      <c r="BK18" s="174"/>
    </row>
    <row r="19" spans="1:63" ht="18" thickTop="1">
      <c r="D19"/>
      <c r="K19"/>
      <c r="L19" s="97"/>
      <c r="M19" s="97"/>
      <c r="N19" s="97"/>
      <c r="O19" s="97"/>
      <c r="P19" s="97"/>
      <c r="Q19" s="97"/>
      <c r="R19" s="121"/>
      <c r="S19" s="121"/>
      <c r="T19" s="121"/>
      <c r="U19" s="122"/>
      <c r="V19" s="122"/>
      <c r="W19" s="64"/>
      <c r="X19" s="121"/>
      <c r="Y19" s="121"/>
      <c r="Z19" s="714"/>
      <c r="AA19" s="715"/>
      <c r="AB19" s="715"/>
      <c r="AC19" s="716"/>
      <c r="AD19" s="717"/>
      <c r="AE19" s="717"/>
      <c r="AF19" s="717"/>
      <c r="AG19" s="717"/>
      <c r="AH19" s="717"/>
      <c r="AI19" s="99"/>
      <c r="AJ19" s="99"/>
      <c r="AK19" s="99"/>
      <c r="AL19" s="112"/>
      <c r="AM19" s="99"/>
      <c r="AN19" s="147"/>
      <c r="AO19"/>
      <c r="AQ19"/>
      <c r="AR19"/>
      <c r="AT19"/>
      <c r="AU19" s="64"/>
      <c r="AV19" s="65"/>
      <c r="AY19"/>
      <c r="AZ19"/>
      <c r="BA19"/>
      <c r="BB19"/>
      <c r="BC19"/>
      <c r="BD19"/>
      <c r="BE19"/>
      <c r="BF19"/>
      <c r="BH19"/>
    </row>
    <row r="20" spans="1:63">
      <c r="D20"/>
      <c r="K20" s="332"/>
      <c r="L20" s="692"/>
      <c r="M20" s="692"/>
      <c r="N20" s="692"/>
      <c r="O20" s="693"/>
      <c r="P20" s="694"/>
      <c r="Q20" s="100">
        <v>0</v>
      </c>
      <c r="R20" s="100"/>
      <c r="S20" s="100"/>
      <c r="T20" s="100"/>
      <c r="U20" s="100"/>
      <c r="V20" s="100"/>
      <c r="W20" s="125"/>
      <c r="X20" s="100"/>
      <c r="Y20" s="695"/>
      <c r="Z20" s="718"/>
      <c r="AA20" s="719"/>
      <c r="AB20" s="720"/>
      <c r="AC20" s="720"/>
      <c r="AD20" s="720"/>
      <c r="AE20" s="720"/>
      <c r="AF20" s="720"/>
      <c r="AG20" s="720"/>
      <c r="AH20" s="720">
        <v>0</v>
      </c>
      <c r="AI20" s="693"/>
      <c r="AJ20" s="693"/>
      <c r="AK20" s="693"/>
      <c r="AL20" s="696"/>
      <c r="AM20" s="696"/>
      <c r="AN20" s="696"/>
      <c r="AO20" s="84"/>
      <c r="AP20" s="332"/>
      <c r="AQ20" s="332"/>
      <c r="AR20" s="84"/>
      <c r="AT20"/>
      <c r="AU20" s="64"/>
      <c r="AV20" s="65"/>
      <c r="AY20"/>
      <c r="AZ20"/>
      <c r="BA20"/>
      <c r="BB20"/>
      <c r="BC20"/>
      <c r="BD20"/>
      <c r="BE20"/>
      <c r="BF20"/>
      <c r="BH20"/>
    </row>
    <row r="21" spans="1:63" ht="17.25" customHeight="1">
      <c r="D21"/>
      <c r="G21" s="84"/>
      <c r="J21" s="84"/>
      <c r="K21" s="84"/>
      <c r="L21" s="697"/>
      <c r="M21" s="738"/>
      <c r="N21" s="738"/>
      <c r="O21" s="730"/>
      <c r="P21" s="722"/>
      <c r="Q21" s="696"/>
      <c r="R21" s="696"/>
      <c r="S21" s="696"/>
      <c r="T21" s="696"/>
      <c r="U21" s="696"/>
      <c r="V21" s="696"/>
      <c r="W21" s="696"/>
      <c r="X21" s="696"/>
      <c r="Y21" s="791" t="s">
        <v>321</v>
      </c>
      <c r="Z21" s="791"/>
      <c r="AA21" s="332"/>
      <c r="AB21" s="696"/>
      <c r="AC21" s="696"/>
      <c r="AD21" s="696"/>
      <c r="AE21" s="713"/>
      <c r="AF21" s="713"/>
      <c r="AG21" s="713"/>
      <c r="AH21" s="721"/>
      <c r="AI21" s="696"/>
      <c r="AJ21" s="696"/>
      <c r="AK21" s="696"/>
      <c r="AL21" s="332"/>
      <c r="AM21" s="332"/>
      <c r="AN21" s="332"/>
      <c r="AO21" s="332"/>
      <c r="AP21" s="332"/>
      <c r="AQ21" s="332"/>
      <c r="AR21" s="332"/>
      <c r="AT21"/>
      <c r="AU21" s="64"/>
      <c r="AV21" s="65"/>
      <c r="AY21"/>
      <c r="AZ21"/>
      <c r="BA21"/>
      <c r="BB21"/>
      <c r="BC21"/>
      <c r="BD21"/>
      <c r="BE21"/>
      <c r="BF21"/>
      <c r="BH21"/>
    </row>
    <row r="22" spans="1:63" ht="17.25" customHeight="1">
      <c r="D22"/>
      <c r="K22" s="332"/>
      <c r="L22" s="697"/>
      <c r="M22" s="738"/>
      <c r="N22" s="738"/>
      <c r="O22" s="713"/>
      <c r="P22" s="722"/>
      <c r="Q22" s="696"/>
      <c r="R22" s="696"/>
      <c r="S22" s="696"/>
      <c r="T22" s="696"/>
      <c r="U22" s="696"/>
      <c r="V22" s="332"/>
      <c r="W22" s="364"/>
      <c r="X22" s="796"/>
      <c r="Y22" s="796"/>
      <c r="Z22" s="796"/>
      <c r="AA22" s="796"/>
      <c r="AB22" s="796"/>
      <c r="AC22" s="796"/>
      <c r="AD22" s="332"/>
      <c r="AE22" s="696"/>
      <c r="AF22" s="696"/>
      <c r="AG22" s="696"/>
      <c r="AH22" s="722"/>
      <c r="AI22" s="696"/>
      <c r="AJ22" s="693"/>
      <c r="AK22" s="693"/>
      <c r="AL22" s="693"/>
      <c r="AM22" s="332"/>
      <c r="AN22" s="332"/>
      <c r="AO22" s="332"/>
      <c r="AP22" s="332"/>
      <c r="AQ22" s="332"/>
      <c r="AR22" s="332"/>
      <c r="AT22"/>
      <c r="AU22" s="64"/>
      <c r="AV22" s="65"/>
      <c r="AY22"/>
      <c r="AZ22"/>
      <c r="BA22"/>
      <c r="BB22"/>
      <c r="BC22"/>
      <c r="BD22"/>
      <c r="BE22"/>
      <c r="BF22"/>
      <c r="BH22"/>
    </row>
    <row r="23" spans="1:63" ht="17.25" customHeight="1">
      <c r="D23"/>
      <c r="K23" s="332"/>
      <c r="L23" s="692"/>
      <c r="M23" s="739"/>
      <c r="N23" s="739"/>
      <c r="O23" s="740"/>
      <c r="P23" s="741"/>
      <c r="Q23" s="693"/>
      <c r="R23" s="735">
        <v>1</v>
      </c>
      <c r="S23" s="735"/>
      <c r="T23" s="735"/>
      <c r="U23" s="747"/>
      <c r="V23" s="747"/>
      <c r="W23" s="747"/>
      <c r="X23" s="748"/>
      <c r="Y23" s="749"/>
      <c r="Z23" s="701"/>
      <c r="AA23" s="700"/>
      <c r="AB23" s="699"/>
      <c r="AC23" s="699"/>
      <c r="AD23" s="699"/>
      <c r="AE23" s="699"/>
      <c r="AF23" s="699"/>
      <c r="AG23" s="131">
        <v>0</v>
      </c>
      <c r="AH23" s="723"/>
      <c r="AI23" s="693"/>
      <c r="AJ23" s="696"/>
      <c r="AK23" s="696"/>
      <c r="AL23" s="696"/>
      <c r="AM23" s="84"/>
      <c r="AN23" s="332"/>
      <c r="AO23" s="332"/>
      <c r="AP23" s="332"/>
      <c r="AQ23" s="332"/>
      <c r="AR23" s="332"/>
      <c r="AT23"/>
      <c r="AU23" s="64"/>
      <c r="AV23" s="65"/>
      <c r="AY23"/>
      <c r="AZ23"/>
      <c r="BA23"/>
      <c r="BB23"/>
      <c r="BC23"/>
      <c r="BD23"/>
      <c r="BE23"/>
      <c r="BF23"/>
      <c r="BH23"/>
    </row>
    <row r="24" spans="1:63" ht="17.25" customHeight="1">
      <c r="D24"/>
      <c r="G24" s="84"/>
      <c r="J24" s="84"/>
      <c r="K24" s="84"/>
      <c r="L24" s="697"/>
      <c r="M24" s="738"/>
      <c r="N24" s="738"/>
      <c r="O24" s="713"/>
      <c r="P24" s="722"/>
      <c r="Q24" s="696"/>
      <c r="R24" s="750"/>
      <c r="S24" s="713"/>
      <c r="T24" s="713"/>
      <c r="U24" s="713"/>
      <c r="V24" s="696"/>
      <c r="W24" s="693"/>
      <c r="X24" s="693"/>
      <c r="Y24" s="791">
        <v>15</v>
      </c>
      <c r="Z24" s="791"/>
      <c r="AA24" s="332"/>
      <c r="AB24" s="696"/>
      <c r="AC24" s="696"/>
      <c r="AD24" s="696"/>
      <c r="AE24" s="696"/>
      <c r="AF24" s="696"/>
      <c r="AG24" s="698"/>
      <c r="AH24" s="722"/>
      <c r="AI24" s="696"/>
      <c r="AJ24" s="696"/>
      <c r="AK24" s="696"/>
      <c r="AL24" s="332"/>
      <c r="AM24" s="332"/>
      <c r="AN24" s="332"/>
      <c r="AO24" s="332"/>
      <c r="AP24" s="332"/>
      <c r="AQ24" s="332"/>
      <c r="AR24" s="332"/>
      <c r="AT24"/>
      <c r="AU24" s="64"/>
      <c r="AV24" s="65"/>
      <c r="AY24"/>
      <c r="AZ24"/>
      <c r="BA24"/>
      <c r="BB24"/>
      <c r="BC24"/>
      <c r="BD24"/>
      <c r="BE24"/>
      <c r="BF24"/>
      <c r="BH24"/>
    </row>
    <row r="25" spans="1:63" ht="17.25" customHeight="1">
      <c r="D25"/>
      <c r="K25" s="332"/>
      <c r="L25" s="694"/>
      <c r="M25" s="742">
        <v>1</v>
      </c>
      <c r="N25" s="742"/>
      <c r="O25" s="720"/>
      <c r="P25" s="743"/>
      <c r="Q25" s="104"/>
      <c r="R25" s="729"/>
      <c r="S25" s="100"/>
      <c r="T25" s="100"/>
      <c r="U25" s="131">
        <v>1</v>
      </c>
      <c r="V25" s="702"/>
      <c r="W25" s="110"/>
      <c r="X25" s="797"/>
      <c r="Y25" s="797"/>
      <c r="Z25" s="797"/>
      <c r="AA25" s="797"/>
      <c r="AB25" s="110"/>
      <c r="AC25" s="110"/>
      <c r="AD25" s="694"/>
      <c r="AE25" s="725">
        <v>3</v>
      </c>
      <c r="AF25" s="725"/>
      <c r="AG25" s="726"/>
      <c r="AH25" s="727"/>
      <c r="AI25" s="104"/>
      <c r="AJ25" s="100"/>
      <c r="AK25" s="100"/>
      <c r="AL25" s="100"/>
      <c r="AM25" s="150">
        <v>0</v>
      </c>
      <c r="AN25" s="332"/>
      <c r="AO25" s="332"/>
      <c r="AP25" s="332"/>
      <c r="AQ25" s="332"/>
      <c r="AR25" s="332"/>
      <c r="AT25"/>
      <c r="AU25"/>
      <c r="AV25" s="64"/>
      <c r="AW25" s="65"/>
      <c r="AY25"/>
      <c r="AZ25"/>
      <c r="BA25"/>
      <c r="BB25"/>
      <c r="BC25"/>
      <c r="BD25"/>
      <c r="BE25"/>
      <c r="BF25"/>
      <c r="BH25"/>
    </row>
    <row r="26" spans="1:63" ht="17.25" customHeight="1">
      <c r="D26"/>
      <c r="G26" s="85"/>
      <c r="J26" s="703"/>
      <c r="K26" s="704"/>
      <c r="L26" s="744"/>
      <c r="M26" s="705"/>
      <c r="N26" s="706"/>
      <c r="O26" s="706"/>
      <c r="P26" s="791" t="s">
        <v>320</v>
      </c>
      <c r="Q26" s="791"/>
      <c r="R26" s="705"/>
      <c r="S26" s="707"/>
      <c r="T26" s="707"/>
      <c r="U26" s="707"/>
      <c r="V26" s="732"/>
      <c r="W26" s="733"/>
      <c r="X26" s="733"/>
      <c r="Y26" s="705"/>
      <c r="Z26" s="705"/>
      <c r="AA26" s="705"/>
      <c r="AB26" s="703"/>
      <c r="AC26" s="704"/>
      <c r="AD26" s="704"/>
      <c r="AE26" s="728"/>
      <c r="AF26" s="706"/>
      <c r="AG26" s="706"/>
      <c r="AH26" s="791">
        <v>14</v>
      </c>
      <c r="AI26" s="792"/>
      <c r="AJ26" s="707"/>
      <c r="AK26" s="707"/>
      <c r="AL26" s="299"/>
      <c r="AM26" s="707"/>
      <c r="AN26" s="732"/>
      <c r="AO26" s="733"/>
      <c r="AP26" s="733"/>
      <c r="AQ26" s="705"/>
      <c r="AR26" s="332"/>
      <c r="AS26" s="133"/>
      <c r="AT26" s="87"/>
      <c r="AU26"/>
      <c r="AV26" s="64"/>
      <c r="AW26" s="65"/>
      <c r="AY26"/>
      <c r="AZ26"/>
      <c r="BA26"/>
      <c r="BB26"/>
      <c r="BC26"/>
      <c r="BD26"/>
      <c r="BE26"/>
      <c r="BF26"/>
      <c r="BH26"/>
    </row>
    <row r="27" spans="1:63" ht="17.25" customHeight="1">
      <c r="D27"/>
      <c r="G27" s="86"/>
      <c r="J27" s="694"/>
      <c r="K27" s="109"/>
      <c r="L27" s="724"/>
      <c r="M27" s="100"/>
      <c r="N27" s="111"/>
      <c r="O27" s="702"/>
      <c r="P27" s="109"/>
      <c r="Q27" s="110"/>
      <c r="R27" s="694"/>
      <c r="S27" s="708" t="s">
        <v>319</v>
      </c>
      <c r="T27" s="708"/>
      <c r="U27" s="128"/>
      <c r="V27" s="734"/>
      <c r="W27" s="725"/>
      <c r="X27" s="735">
        <v>2</v>
      </c>
      <c r="Y27" s="110"/>
      <c r="Z27" s="110"/>
      <c r="AA27" s="110"/>
      <c r="AB27" s="694"/>
      <c r="AC27" s="109"/>
      <c r="AD27" s="109"/>
      <c r="AE27" s="729"/>
      <c r="AF27" s="111"/>
      <c r="AG27" s="702"/>
      <c r="AH27" s="109"/>
      <c r="AI27" s="110"/>
      <c r="AJ27" s="694"/>
      <c r="AK27" s="708" t="s">
        <v>319</v>
      </c>
      <c r="AL27" s="708"/>
      <c r="AM27" s="128"/>
      <c r="AN27" s="734"/>
      <c r="AO27" s="725"/>
      <c r="AP27" s="735">
        <v>1</v>
      </c>
      <c r="AQ27" s="110"/>
      <c r="AR27" s="110"/>
      <c r="AS27" s="110"/>
      <c r="AT27"/>
      <c r="AU27" s="64"/>
      <c r="AV27" s="65"/>
      <c r="AY27"/>
      <c r="AZ27"/>
      <c r="BA27"/>
      <c r="BB27"/>
      <c r="BC27"/>
      <c r="BD27"/>
      <c r="BE27"/>
      <c r="BF27"/>
      <c r="BH27"/>
    </row>
    <row r="28" spans="1:63">
      <c r="D28"/>
      <c r="E28" s="64"/>
      <c r="F28"/>
      <c r="H28" s="64"/>
      <c r="I28" s="332"/>
      <c r="K28" s="798" t="s">
        <v>113</v>
      </c>
      <c r="L28" s="799"/>
      <c r="M28" s="799"/>
      <c r="N28" s="800"/>
      <c r="O28" s="332"/>
      <c r="Q28" s="64"/>
      <c r="R28" s="332"/>
      <c r="S28" s="709"/>
      <c r="T28" s="332"/>
      <c r="U28" s="801">
        <v>11</v>
      </c>
      <c r="V28" s="802"/>
      <c r="W28" s="731"/>
      <c r="X28" s="745"/>
      <c r="Y28" s="332"/>
      <c r="Z28" s="332"/>
      <c r="AA28" s="332"/>
      <c r="AB28" s="64"/>
      <c r="AC28" s="798" t="s">
        <v>114</v>
      </c>
      <c r="AD28" s="799"/>
      <c r="AE28" s="799"/>
      <c r="AF28" s="800"/>
      <c r="AG28" s="332"/>
      <c r="AJ28" s="332"/>
      <c r="AK28" s="710"/>
      <c r="AL28" s="332"/>
      <c r="AM28" s="64"/>
      <c r="AN28" s="730">
        <v>12</v>
      </c>
      <c r="AO28" s="731"/>
      <c r="AP28" s="730"/>
      <c r="AQ28" s="736"/>
      <c r="AR28" s="332"/>
      <c r="AT28"/>
      <c r="AU28" s="64"/>
      <c r="AV28" s="65"/>
      <c r="AY28"/>
      <c r="AZ28"/>
      <c r="BA28"/>
      <c r="BB28"/>
      <c r="BC28"/>
      <c r="BD28"/>
      <c r="BE28"/>
      <c r="BF28"/>
      <c r="BH28"/>
    </row>
    <row r="29" spans="1:63">
      <c r="D29"/>
      <c r="E29" s="64"/>
      <c r="F29"/>
      <c r="H29" s="64"/>
      <c r="I29" s="332"/>
      <c r="K29" s="312"/>
      <c r="N29" s="313"/>
      <c r="O29" s="332"/>
      <c r="Q29" s="64"/>
      <c r="R29" s="701"/>
      <c r="S29" s="709"/>
      <c r="T29" s="332"/>
      <c r="V29" s="332"/>
      <c r="W29" s="64"/>
      <c r="X29" s="746"/>
      <c r="Y29" s="332"/>
      <c r="Z29" s="332"/>
      <c r="AA29" s="332"/>
      <c r="AB29" s="64"/>
      <c r="AC29" s="312"/>
      <c r="AD29" s="64"/>
      <c r="AE29" s="64"/>
      <c r="AF29" s="313"/>
      <c r="AG29" s="332"/>
      <c r="AI29" s="436"/>
      <c r="AJ29" s="701"/>
      <c r="AK29" s="711"/>
      <c r="AL29" s="701"/>
      <c r="AM29" s="64"/>
      <c r="AN29" s="332"/>
      <c r="AP29" s="730"/>
      <c r="AQ29" s="737"/>
      <c r="AR29" s="332"/>
      <c r="AT29"/>
      <c r="AU29" s="64"/>
      <c r="AV29" s="65"/>
      <c r="AY29"/>
      <c r="AZ29"/>
      <c r="BA29"/>
      <c r="BB29"/>
      <c r="BC29"/>
      <c r="BD29"/>
      <c r="BE29"/>
      <c r="BF29"/>
      <c r="BH29"/>
    </row>
    <row r="30" spans="1:63" ht="17.25" customHeight="1">
      <c r="D30"/>
      <c r="E30" s="64"/>
      <c r="F30"/>
      <c r="H30" s="64"/>
      <c r="I30" s="332"/>
      <c r="K30" s="312"/>
      <c r="N30" s="313"/>
      <c r="O30" s="332"/>
      <c r="Q30" s="798" t="s">
        <v>116</v>
      </c>
      <c r="R30" s="799"/>
      <c r="S30" s="799"/>
      <c r="T30" s="800"/>
      <c r="V30" s="332"/>
      <c r="W30" s="798" t="s">
        <v>115</v>
      </c>
      <c r="X30" s="802"/>
      <c r="Y30" s="799"/>
      <c r="Z30" s="800"/>
      <c r="AA30" s="712"/>
      <c r="AB30" s="64"/>
      <c r="AC30" s="312"/>
      <c r="AD30" s="64"/>
      <c r="AE30" s="64"/>
      <c r="AF30" s="313"/>
      <c r="AG30" s="332"/>
      <c r="AI30" s="798" t="s">
        <v>117</v>
      </c>
      <c r="AJ30" s="799"/>
      <c r="AK30" s="799"/>
      <c r="AL30" s="800"/>
      <c r="AM30" s="64"/>
      <c r="AN30" s="332"/>
      <c r="AO30" s="798" t="s">
        <v>118</v>
      </c>
      <c r="AP30" s="799"/>
      <c r="AQ30" s="799"/>
      <c r="AR30" s="800"/>
      <c r="AS30" s="144"/>
      <c r="AT30"/>
      <c r="AU30" s="64"/>
      <c r="AV30" s="65"/>
      <c r="AY30"/>
      <c r="AZ30"/>
      <c r="BA30"/>
      <c r="BB30"/>
      <c r="BC30"/>
      <c r="BD30"/>
      <c r="BE30"/>
      <c r="BF30"/>
      <c r="BH30"/>
    </row>
    <row r="31" spans="1:63">
      <c r="D31"/>
      <c r="E31" s="64"/>
      <c r="F31"/>
      <c r="H31" s="64"/>
      <c r="I31" s="332"/>
      <c r="K31" s="803" t="s">
        <v>257</v>
      </c>
      <c r="L31" s="804"/>
      <c r="M31" s="804"/>
      <c r="N31" s="805"/>
      <c r="O31" s="332"/>
      <c r="Q31" s="809" t="s">
        <v>259</v>
      </c>
      <c r="R31" s="810"/>
      <c r="S31" s="810"/>
      <c r="T31" s="811"/>
      <c r="U31" s="332"/>
      <c r="V31" s="332"/>
      <c r="W31" s="809" t="s">
        <v>261</v>
      </c>
      <c r="X31" s="810"/>
      <c r="Y31" s="810"/>
      <c r="Z31" s="811"/>
      <c r="AA31" s="332"/>
      <c r="AB31" s="64"/>
      <c r="AC31" s="809" t="s">
        <v>260</v>
      </c>
      <c r="AD31" s="810"/>
      <c r="AE31" s="810"/>
      <c r="AF31" s="811"/>
      <c r="AG31" s="332"/>
      <c r="AI31" s="809" t="s">
        <v>258</v>
      </c>
      <c r="AJ31" s="810"/>
      <c r="AK31" s="810"/>
      <c r="AL31" s="811"/>
      <c r="AM31" s="332"/>
      <c r="AN31" s="332"/>
      <c r="AO31" s="809" t="s">
        <v>262</v>
      </c>
      <c r="AP31" s="810"/>
      <c r="AQ31" s="810"/>
      <c r="AR31" s="811"/>
      <c r="AT31"/>
      <c r="AU31" s="64"/>
      <c r="AV31" s="64"/>
      <c r="AX31" s="64"/>
      <c r="AY31" s="65"/>
      <c r="AZ31"/>
      <c r="BA31"/>
      <c r="BB31"/>
      <c r="BC31"/>
      <c r="BD31"/>
      <c r="BE31"/>
      <c r="BF31"/>
      <c r="BH31"/>
    </row>
    <row r="32" spans="1:63">
      <c r="D32"/>
      <c r="E32" s="64"/>
      <c r="F32"/>
      <c r="H32" s="64"/>
      <c r="I32" s="332"/>
      <c r="K32" s="803"/>
      <c r="L32" s="804"/>
      <c r="M32" s="804"/>
      <c r="N32" s="805"/>
      <c r="O32" s="332"/>
      <c r="Q32" s="812"/>
      <c r="R32" s="810"/>
      <c r="S32" s="810"/>
      <c r="T32" s="811"/>
      <c r="U32" s="332"/>
      <c r="V32" s="332"/>
      <c r="W32" s="812"/>
      <c r="X32" s="810"/>
      <c r="Y32" s="810"/>
      <c r="Z32" s="811"/>
      <c r="AA32" s="332"/>
      <c r="AB32" s="64"/>
      <c r="AC32" s="812"/>
      <c r="AD32" s="810"/>
      <c r="AE32" s="810"/>
      <c r="AF32" s="811"/>
      <c r="AG32" s="332"/>
      <c r="AI32" s="812"/>
      <c r="AJ32" s="810"/>
      <c r="AK32" s="810"/>
      <c r="AL32" s="811"/>
      <c r="AM32" s="332"/>
      <c r="AN32" s="332"/>
      <c r="AO32" s="812"/>
      <c r="AP32" s="810"/>
      <c r="AQ32" s="810"/>
      <c r="AR32" s="811"/>
      <c r="AT32"/>
      <c r="AU32" s="64"/>
      <c r="AV32" s="64"/>
      <c r="AX32" s="64"/>
      <c r="AY32" s="65"/>
      <c r="AZ32"/>
      <c r="BA32"/>
      <c r="BB32"/>
      <c r="BC32"/>
      <c r="BD32"/>
      <c r="BE32"/>
      <c r="BF32"/>
      <c r="BH32"/>
    </row>
    <row r="33" spans="4:60">
      <c r="D33"/>
      <c r="E33" s="64"/>
      <c r="F33"/>
      <c r="H33" s="64"/>
      <c r="I33" s="332"/>
      <c r="K33" s="806"/>
      <c r="L33" s="807"/>
      <c r="M33" s="807"/>
      <c r="N33" s="808"/>
      <c r="O33" s="332"/>
      <c r="Q33" s="813"/>
      <c r="R33" s="814"/>
      <c r="S33" s="814"/>
      <c r="T33" s="815"/>
      <c r="U33" s="332"/>
      <c r="V33" s="332"/>
      <c r="W33" s="813"/>
      <c r="X33" s="814"/>
      <c r="Y33" s="814"/>
      <c r="Z33" s="815"/>
      <c r="AA33" s="332"/>
      <c r="AB33" s="64"/>
      <c r="AC33" s="813"/>
      <c r="AD33" s="814"/>
      <c r="AE33" s="814"/>
      <c r="AF33" s="815"/>
      <c r="AG33" s="332"/>
      <c r="AI33" s="813"/>
      <c r="AJ33" s="814"/>
      <c r="AK33" s="814"/>
      <c r="AL33" s="815"/>
      <c r="AM33" s="332"/>
      <c r="AN33" s="332"/>
      <c r="AO33" s="813"/>
      <c r="AP33" s="814"/>
      <c r="AQ33" s="814"/>
      <c r="AR33" s="815"/>
      <c r="AT33"/>
      <c r="AU33" s="64"/>
      <c r="AV33" s="64"/>
      <c r="AX33" s="64"/>
      <c r="AY33" s="65"/>
      <c r="AZ33"/>
      <c r="BA33"/>
      <c r="BB33"/>
      <c r="BC33"/>
      <c r="BD33"/>
      <c r="BE33"/>
      <c r="BF33"/>
      <c r="BH33"/>
    </row>
    <row r="34" spans="4:60">
      <c r="D34"/>
      <c r="E34" s="64"/>
      <c r="F34"/>
      <c r="H34" s="64"/>
      <c r="I34" s="332"/>
      <c r="N34" s="64"/>
      <c r="O34" s="332"/>
      <c r="Q34" s="64"/>
      <c r="R34" s="332"/>
      <c r="S34" s="332"/>
      <c r="T34" s="332"/>
      <c r="U34" s="332"/>
      <c r="V34" s="332"/>
      <c r="W34" s="64"/>
      <c r="X34" s="332"/>
      <c r="Y34" s="64"/>
      <c r="Z34" s="65"/>
      <c r="AA34" s="332"/>
      <c r="AB34" s="64"/>
      <c r="AC34" s="64"/>
      <c r="AD34" s="64"/>
      <c r="AE34" s="64"/>
      <c r="AG34" s="332"/>
      <c r="AJ34" s="332"/>
      <c r="AK34" s="332"/>
      <c r="AL34" s="332"/>
      <c r="AM34" s="332"/>
      <c r="AN34" s="332"/>
      <c r="AP34" s="332"/>
      <c r="AR34" s="65"/>
      <c r="AT34"/>
      <c r="AU34" s="64"/>
      <c r="AV34" s="64"/>
      <c r="AX34" s="64"/>
      <c r="AY34" s="65"/>
      <c r="AZ34"/>
      <c r="BA34"/>
      <c r="BB34"/>
      <c r="BC34"/>
      <c r="BD34"/>
      <c r="BE34"/>
      <c r="BF34"/>
      <c r="BH34"/>
    </row>
    <row r="35" spans="4:60">
      <c r="D35"/>
      <c r="E35" s="64"/>
      <c r="F35"/>
      <c r="H35" s="64"/>
      <c r="I35"/>
      <c r="N35" s="64"/>
      <c r="O35"/>
      <c r="Q35" s="64"/>
      <c r="R35"/>
      <c r="S35"/>
      <c r="U35"/>
      <c r="V35"/>
      <c r="W35" s="64"/>
      <c r="Y35" s="64"/>
      <c r="Z35" s="65"/>
      <c r="AC35" s="64"/>
      <c r="AD35" s="64"/>
      <c r="AE35" s="64"/>
      <c r="AG35" s="145"/>
      <c r="AH35" s="145"/>
      <c r="AI35" s="145"/>
      <c r="AJ35" s="146"/>
      <c r="AK35" s="151"/>
      <c r="AL35" s="146"/>
      <c r="AM35" s="146"/>
      <c r="AN35" s="146"/>
      <c r="AO35" s="146"/>
      <c r="AP35" s="146"/>
      <c r="AQ35"/>
      <c r="AS35" s="64"/>
      <c r="AT35"/>
      <c r="AU35" s="64"/>
      <c r="AV35" s="64"/>
      <c r="AX35" s="64"/>
      <c r="AY35" s="65"/>
      <c r="AZ35"/>
      <c r="BA35"/>
      <c r="BB35"/>
      <c r="BC35"/>
      <c r="BD35"/>
      <c r="BE35"/>
      <c r="BF35"/>
      <c r="BH35"/>
    </row>
    <row r="36" spans="4:60">
      <c r="D36"/>
      <c r="E36" s="64"/>
      <c r="F36"/>
      <c r="H36" s="64"/>
      <c r="I36"/>
      <c r="N36" s="64"/>
      <c r="O36"/>
      <c r="Q36" s="64"/>
      <c r="R36"/>
      <c r="S36"/>
      <c r="U36"/>
      <c r="V36"/>
      <c r="W36" s="64"/>
      <c r="Y36" s="64"/>
      <c r="Z36" s="65"/>
      <c r="AC36" s="64"/>
      <c r="AD36" s="64"/>
      <c r="AE36" s="64"/>
      <c r="AH36"/>
      <c r="AI36"/>
      <c r="AK36"/>
      <c r="AM36" s="64"/>
      <c r="AP36" s="64"/>
      <c r="AQ36"/>
      <c r="AS36" s="64"/>
      <c r="AT36"/>
      <c r="AU36" s="64"/>
      <c r="AV36" s="64"/>
      <c r="AX36" s="64"/>
      <c r="AY36" s="65"/>
      <c r="AZ36"/>
      <c r="BA36"/>
      <c r="BB36"/>
      <c r="BC36"/>
      <c r="BD36"/>
      <c r="BE36"/>
      <c r="BF36"/>
      <c r="BH36"/>
    </row>
    <row r="37" spans="4:60" ht="24">
      <c r="D37"/>
      <c r="E37" s="64"/>
      <c r="F37"/>
      <c r="H37" s="64"/>
      <c r="I37"/>
      <c r="N37" s="64"/>
      <c r="O37"/>
      <c r="Q37" s="64"/>
      <c r="R37"/>
      <c r="S37"/>
      <c r="U37"/>
      <c r="V37"/>
      <c r="W37" s="64"/>
      <c r="Y37" s="64"/>
      <c r="Z37" s="65"/>
      <c r="AD37" s="143"/>
      <c r="AE37" s="144"/>
      <c r="AF37" s="144"/>
      <c r="AH37"/>
      <c r="AI37"/>
      <c r="AK37"/>
      <c r="AM37" s="64"/>
      <c r="AP37" s="64"/>
      <c r="AQ37"/>
      <c r="AS37" s="64"/>
      <c r="AT37"/>
      <c r="AU37" s="64"/>
      <c r="AV37" s="64"/>
      <c r="AX37" s="64"/>
      <c r="AY37" s="65"/>
      <c r="AZ37"/>
      <c r="BA37"/>
      <c r="BB37"/>
      <c r="BC37"/>
      <c r="BD37"/>
      <c r="BE37"/>
      <c r="BF37"/>
      <c r="BH37"/>
    </row>
    <row r="38" spans="4:60" ht="19.5" customHeight="1">
      <c r="D38"/>
      <c r="E38" s="64"/>
      <c r="G38"/>
      <c r="H38" s="64"/>
      <c r="AZ38"/>
      <c r="BA38"/>
      <c r="BC38"/>
      <c r="BD38"/>
      <c r="BE38"/>
      <c r="BF38"/>
      <c r="BH38"/>
    </row>
    <row r="39" spans="4:60">
      <c r="AY39"/>
      <c r="AZ39"/>
      <c r="BA39"/>
      <c r="BB39"/>
      <c r="BC39"/>
      <c r="BD39"/>
      <c r="BE39"/>
      <c r="BF39"/>
      <c r="BH39"/>
    </row>
    <row r="40" spans="4:60">
      <c r="AY40"/>
      <c r="AZ40"/>
      <c r="BA40"/>
      <c r="BB40"/>
      <c r="BC40"/>
      <c r="BD40"/>
      <c r="BE40"/>
      <c r="BF40"/>
      <c r="BH40"/>
    </row>
    <row r="41" spans="4:60">
      <c r="D41"/>
      <c r="E41" s="64"/>
      <c r="F41"/>
      <c r="H41" s="64"/>
      <c r="I41"/>
      <c r="N41" s="64"/>
      <c r="O41"/>
      <c r="Q41" s="64"/>
      <c r="R41"/>
      <c r="S41"/>
      <c r="U41"/>
      <c r="V41"/>
      <c r="W41" s="64"/>
      <c r="Y41" s="64"/>
      <c r="Z41" s="65"/>
      <c r="AF41"/>
      <c r="AH41"/>
      <c r="AI41"/>
      <c r="AK41"/>
      <c r="AM41" s="64"/>
      <c r="AP41" s="64"/>
      <c r="AQ41"/>
      <c r="AS41" s="64"/>
      <c r="AT41"/>
      <c r="AU41" s="64"/>
      <c r="AV41" s="64"/>
      <c r="AX41" s="64"/>
      <c r="AY41" s="65"/>
      <c r="AZ41"/>
      <c r="BA41"/>
      <c r="BB41"/>
      <c r="BC41"/>
      <c r="BD41"/>
      <c r="BE41"/>
      <c r="BF41"/>
      <c r="BH41"/>
    </row>
    <row r="42" spans="4:60">
      <c r="D42"/>
      <c r="E42" s="64"/>
      <c r="F42"/>
      <c r="H42" s="64"/>
      <c r="I42"/>
      <c r="N42" s="64"/>
      <c r="O42"/>
      <c r="Q42" s="64"/>
      <c r="R42"/>
      <c r="S42"/>
      <c r="U42"/>
      <c r="V42"/>
      <c r="W42" s="64"/>
      <c r="Y42" s="64"/>
      <c r="Z42" s="65"/>
      <c r="AF42"/>
      <c r="AH42"/>
      <c r="AI42"/>
      <c r="AK42"/>
      <c r="AM42" s="64"/>
      <c r="AP42" s="64"/>
      <c r="AQ42"/>
      <c r="AS42" s="64"/>
      <c r="AT42"/>
      <c r="AU42" s="64"/>
      <c r="AV42" s="64"/>
      <c r="AX42" s="64"/>
      <c r="AY42" s="65"/>
      <c r="AZ42"/>
      <c r="BA42"/>
      <c r="BB42"/>
      <c r="BC42"/>
      <c r="BD42"/>
      <c r="BE42"/>
      <c r="BF42"/>
      <c r="BH42"/>
    </row>
    <row r="43" spans="4:60">
      <c r="D43"/>
      <c r="E43" s="64"/>
      <c r="F43"/>
      <c r="H43" s="64"/>
      <c r="I43"/>
      <c r="N43" s="64"/>
      <c r="O43"/>
      <c r="Q43" s="64"/>
      <c r="R43"/>
      <c r="S43"/>
      <c r="U43"/>
      <c r="V43"/>
      <c r="W43" s="64"/>
      <c r="Y43" s="64"/>
      <c r="Z43" s="65"/>
      <c r="AF43"/>
      <c r="AH43"/>
      <c r="AI43"/>
      <c r="AK43"/>
      <c r="AM43" s="64"/>
      <c r="AP43" s="64"/>
      <c r="AQ43"/>
      <c r="AS43" s="64"/>
      <c r="AT43"/>
      <c r="AU43" s="64"/>
      <c r="AV43" s="64"/>
      <c r="AX43" s="64"/>
      <c r="AY43" s="65"/>
      <c r="AZ43"/>
      <c r="BA43"/>
      <c r="BB43"/>
      <c r="BC43"/>
      <c r="BD43"/>
      <c r="BE43"/>
      <c r="BF43"/>
      <c r="BH43"/>
    </row>
    <row r="44" spans="4:60">
      <c r="D44"/>
      <c r="E44" s="64"/>
      <c r="F44"/>
      <c r="H44" s="64"/>
      <c r="I44"/>
      <c r="N44" s="64"/>
      <c r="O44"/>
      <c r="Q44" s="64"/>
      <c r="R44"/>
      <c r="S44"/>
      <c r="U44"/>
      <c r="V44"/>
      <c r="W44" s="64"/>
      <c r="Y44" s="64"/>
      <c r="Z44" s="65"/>
      <c r="AF44"/>
      <c r="AH44"/>
      <c r="AI44"/>
      <c r="AK44"/>
      <c r="AM44" s="64"/>
      <c r="AP44" s="64"/>
      <c r="AQ44"/>
      <c r="AS44" s="64"/>
      <c r="AT44"/>
      <c r="AU44" s="64"/>
      <c r="AV44" s="64"/>
      <c r="AX44" s="64"/>
      <c r="AY44" s="65"/>
      <c r="AZ44"/>
      <c r="BA44"/>
      <c r="BB44"/>
      <c r="BC44"/>
      <c r="BD44"/>
      <c r="BE44"/>
      <c r="BF44"/>
      <c r="BH44"/>
    </row>
    <row r="45" spans="4:60">
      <c r="D45"/>
      <c r="E45" s="64"/>
      <c r="F45"/>
      <c r="H45" s="64"/>
      <c r="I45"/>
      <c r="N45" s="64"/>
      <c r="O45"/>
      <c r="Q45" s="64"/>
      <c r="R45"/>
      <c r="S45"/>
      <c r="U45"/>
      <c r="V45"/>
      <c r="W45" s="64"/>
      <c r="Y45" s="64"/>
      <c r="Z45" s="65"/>
      <c r="AF45"/>
      <c r="AH45"/>
      <c r="AI45"/>
      <c r="AK45"/>
      <c r="AM45" s="64"/>
      <c r="AP45" s="64"/>
      <c r="AQ45"/>
      <c r="AS45" s="64"/>
      <c r="AT45"/>
      <c r="AU45" s="64"/>
      <c r="AV45" s="64"/>
      <c r="AX45" s="64"/>
      <c r="AY45" s="65"/>
      <c r="AZ45"/>
      <c r="BA45"/>
      <c r="BB45"/>
      <c r="BC45"/>
      <c r="BD45"/>
      <c r="BE45"/>
      <c r="BF45"/>
      <c r="BH45"/>
    </row>
    <row r="46" spans="4:60">
      <c r="D46"/>
      <c r="E46" s="64"/>
      <c r="F46"/>
      <c r="H46" s="64"/>
      <c r="I46"/>
      <c r="N46" s="64"/>
      <c r="O46"/>
      <c r="Q46" s="64"/>
      <c r="R46"/>
      <c r="S46"/>
      <c r="U46"/>
      <c r="V46"/>
      <c r="W46" s="64"/>
      <c r="Y46" s="64"/>
      <c r="Z46" s="65"/>
      <c r="AF46"/>
      <c r="AH46"/>
      <c r="AI46"/>
      <c r="AK46"/>
      <c r="AM46" s="64"/>
      <c r="AP46" s="64"/>
      <c r="AQ46"/>
      <c r="AS46" s="64"/>
      <c r="AT46"/>
      <c r="AU46" s="64"/>
      <c r="AV46" s="64"/>
      <c r="AX46" s="64"/>
      <c r="AY46" s="65"/>
      <c r="AZ46"/>
      <c r="BA46"/>
      <c r="BB46"/>
      <c r="BC46"/>
      <c r="BD46"/>
      <c r="BE46"/>
      <c r="BF46"/>
      <c r="BH46"/>
    </row>
    <row r="47" spans="4:60">
      <c r="D47"/>
      <c r="E47" s="64"/>
      <c r="F47"/>
      <c r="H47" s="64"/>
      <c r="I47"/>
      <c r="N47" s="64"/>
      <c r="O47"/>
      <c r="Q47" s="64"/>
      <c r="R47"/>
      <c r="S47"/>
      <c r="U47"/>
      <c r="V47"/>
      <c r="W47" s="64"/>
      <c r="Y47" s="64"/>
      <c r="Z47" s="65"/>
      <c r="AF47"/>
      <c r="AH47"/>
      <c r="AI47"/>
      <c r="AK47"/>
      <c r="AM47" s="64"/>
      <c r="AP47" s="64"/>
      <c r="AQ47"/>
      <c r="AS47" s="64"/>
      <c r="AT47"/>
      <c r="AU47" s="64"/>
      <c r="AV47" s="64"/>
      <c r="AX47" s="64"/>
      <c r="AY47" s="65"/>
      <c r="AZ47"/>
      <c r="BA47"/>
      <c r="BB47"/>
      <c r="BC47"/>
      <c r="BD47"/>
      <c r="BE47"/>
      <c r="BF47"/>
      <c r="BH47"/>
    </row>
    <row r="48" spans="4:60">
      <c r="D48"/>
      <c r="E48" s="64"/>
      <c r="F48"/>
      <c r="H48" s="64"/>
      <c r="I48"/>
      <c r="N48" s="64"/>
      <c r="O48"/>
      <c r="Q48" s="64"/>
      <c r="R48"/>
      <c r="S48"/>
      <c r="U48"/>
      <c r="V48"/>
      <c r="W48" s="64"/>
      <c r="Y48" s="64"/>
      <c r="Z48" s="65"/>
      <c r="AF48"/>
      <c r="AH48"/>
      <c r="AI48"/>
      <c r="AK48"/>
      <c r="AM48" s="64"/>
      <c r="AP48" s="64"/>
      <c r="AQ48"/>
      <c r="AS48" s="64"/>
      <c r="AT48"/>
      <c r="AU48" s="64"/>
      <c r="AV48" s="64"/>
      <c r="AX48" s="64"/>
      <c r="AY48" s="65"/>
      <c r="AZ48"/>
      <c r="BA48"/>
      <c r="BB48"/>
      <c r="BC48"/>
      <c r="BD48"/>
      <c r="BE48"/>
      <c r="BF48"/>
      <c r="BH48"/>
    </row>
    <row r="49" spans="4:60">
      <c r="D49"/>
      <c r="E49" s="64"/>
      <c r="F49"/>
      <c r="H49" s="64"/>
      <c r="I49"/>
      <c r="N49" s="64"/>
      <c r="O49"/>
      <c r="Q49" s="64"/>
      <c r="R49"/>
      <c r="S49"/>
      <c r="U49"/>
      <c r="V49"/>
      <c r="W49" s="64"/>
      <c r="Y49" s="64"/>
      <c r="Z49" s="65"/>
      <c r="AF49"/>
      <c r="AH49"/>
      <c r="AI49"/>
      <c r="AK49"/>
      <c r="AM49" s="64"/>
      <c r="AP49" s="64"/>
      <c r="AQ49"/>
      <c r="AS49" s="64"/>
      <c r="AT49"/>
      <c r="AU49" s="64"/>
      <c r="AV49" s="64"/>
      <c r="AX49" s="64"/>
      <c r="AY49" s="65"/>
      <c r="AZ49"/>
      <c r="BA49"/>
      <c r="BB49"/>
      <c r="BC49"/>
      <c r="BD49"/>
      <c r="BE49"/>
      <c r="BF49"/>
      <c r="BH49"/>
    </row>
    <row r="50" spans="4:60">
      <c r="D50"/>
      <c r="E50" s="64"/>
      <c r="F50"/>
      <c r="H50" s="64"/>
      <c r="I50"/>
      <c r="N50" s="64"/>
      <c r="O50"/>
      <c r="Q50" s="64"/>
      <c r="R50"/>
      <c r="S50"/>
      <c r="U50"/>
      <c r="V50"/>
      <c r="W50" s="64"/>
      <c r="Y50" s="64"/>
      <c r="Z50" s="65"/>
      <c r="AF50"/>
      <c r="AH50"/>
      <c r="AI50"/>
      <c r="AK50"/>
      <c r="AM50" s="64"/>
      <c r="AP50" s="64"/>
      <c r="AQ50"/>
      <c r="AS50" s="64"/>
      <c r="AT50"/>
      <c r="AU50" s="64"/>
      <c r="AV50" s="64"/>
      <c r="AX50" s="64"/>
      <c r="AY50" s="65"/>
      <c r="AZ50"/>
      <c r="BA50"/>
      <c r="BB50"/>
      <c r="BC50"/>
      <c r="BD50"/>
      <c r="BE50"/>
      <c r="BF50"/>
      <c r="BH50"/>
    </row>
    <row r="51" spans="4:60">
      <c r="D51"/>
      <c r="E51" s="64"/>
      <c r="F51"/>
      <c r="H51" s="64"/>
      <c r="I51"/>
      <c r="N51" s="64"/>
      <c r="O51"/>
      <c r="Q51" s="64"/>
      <c r="R51"/>
      <c r="S51"/>
      <c r="U51"/>
      <c r="V51"/>
      <c r="W51" s="64"/>
      <c r="Y51" s="64"/>
      <c r="Z51" s="65"/>
      <c r="AF51"/>
      <c r="AH51"/>
      <c r="AI51"/>
      <c r="AK51"/>
      <c r="AM51" s="64"/>
      <c r="AP51" s="64"/>
      <c r="AQ51"/>
      <c r="AS51" s="64"/>
      <c r="AT51"/>
      <c r="AU51" s="64"/>
      <c r="AV51" s="64"/>
      <c r="AX51" s="64"/>
      <c r="AY51" s="65"/>
      <c r="AZ51"/>
      <c r="BA51"/>
      <c r="BB51"/>
      <c r="BC51"/>
      <c r="BD51"/>
      <c r="BE51"/>
      <c r="BF51"/>
      <c r="BH51"/>
    </row>
    <row r="52" spans="4:60">
      <c r="D52"/>
      <c r="E52" s="64"/>
      <c r="F52"/>
      <c r="H52" s="64"/>
      <c r="I52"/>
      <c r="N52" s="64"/>
      <c r="O52"/>
      <c r="Q52" s="64"/>
      <c r="R52"/>
      <c r="S52"/>
      <c r="U52"/>
      <c r="V52"/>
      <c r="W52" s="64"/>
      <c r="Y52" s="64"/>
      <c r="Z52" s="65"/>
      <c r="AF52"/>
      <c r="AH52"/>
      <c r="AI52"/>
      <c r="AK52"/>
      <c r="AM52" s="64"/>
      <c r="AP52" s="64"/>
      <c r="AQ52"/>
      <c r="AS52" s="64"/>
      <c r="AT52"/>
      <c r="AU52" s="64"/>
      <c r="AV52" s="64"/>
      <c r="AX52" s="64"/>
      <c r="AY52" s="65"/>
      <c r="AZ52"/>
      <c r="BA52"/>
      <c r="BB52"/>
      <c r="BC52"/>
      <c r="BD52"/>
      <c r="BE52"/>
      <c r="BF52"/>
      <c r="BH52"/>
    </row>
    <row r="53" spans="4:60">
      <c r="D53"/>
      <c r="E53" s="64"/>
      <c r="F53"/>
      <c r="H53" s="64"/>
      <c r="I53"/>
      <c r="N53" s="64"/>
      <c r="O53"/>
      <c r="Q53" s="64"/>
      <c r="R53"/>
      <c r="S53"/>
      <c r="U53"/>
      <c r="V53"/>
      <c r="W53" s="64"/>
      <c r="Y53" s="64"/>
      <c r="Z53" s="65"/>
      <c r="AF53"/>
      <c r="AH53"/>
      <c r="AI53"/>
      <c r="AK53"/>
      <c r="AM53" s="64"/>
      <c r="AP53" s="64"/>
      <c r="AQ53"/>
      <c r="AS53" s="64"/>
      <c r="AT53"/>
      <c r="AU53" s="64"/>
      <c r="AV53" s="64"/>
      <c r="AX53" s="64"/>
      <c r="AY53" s="65"/>
      <c r="AZ53"/>
      <c r="BA53"/>
      <c r="BB53"/>
      <c r="BC53"/>
      <c r="BD53"/>
      <c r="BE53"/>
      <c r="BF53"/>
      <c r="BH53"/>
    </row>
    <row r="54" spans="4:60">
      <c r="D54"/>
      <c r="E54" s="64"/>
      <c r="F54"/>
      <c r="H54" s="64"/>
      <c r="I54"/>
      <c r="N54" s="64"/>
      <c r="O54"/>
      <c r="Q54" s="64"/>
      <c r="R54"/>
      <c r="S54"/>
      <c r="U54"/>
      <c r="V54"/>
      <c r="W54" s="64"/>
      <c r="Y54" s="64"/>
      <c r="Z54" s="65"/>
      <c r="AF54"/>
      <c r="AH54"/>
      <c r="AI54"/>
      <c r="AK54"/>
      <c r="AM54" s="64"/>
      <c r="AP54" s="64"/>
      <c r="AQ54"/>
      <c r="AS54" s="64"/>
      <c r="AT54"/>
      <c r="AU54" s="64"/>
      <c r="AV54" s="64"/>
      <c r="AX54" s="64"/>
      <c r="AY54" s="65"/>
      <c r="AZ54"/>
      <c r="BA54"/>
      <c r="BB54"/>
      <c r="BC54"/>
      <c r="BD54"/>
      <c r="BE54"/>
      <c r="BF54"/>
      <c r="BH54"/>
    </row>
    <row r="55" spans="4:60">
      <c r="D55"/>
      <c r="E55" s="64"/>
      <c r="F55"/>
      <c r="H55" s="64"/>
      <c r="I55"/>
      <c r="N55" s="64"/>
      <c r="O55"/>
      <c r="Q55" s="64"/>
      <c r="R55"/>
      <c r="S55"/>
      <c r="U55"/>
      <c r="V55"/>
      <c r="W55" s="64"/>
      <c r="Y55" s="64"/>
      <c r="Z55" s="65"/>
      <c r="AF55"/>
      <c r="AH55"/>
      <c r="AI55"/>
      <c r="AK55"/>
      <c r="AM55" s="64"/>
      <c r="AP55" s="64"/>
      <c r="AQ55"/>
      <c r="AS55" s="64"/>
      <c r="AT55"/>
      <c r="AU55" s="64"/>
      <c r="AV55" s="64"/>
      <c r="AX55" s="64"/>
      <c r="AY55" s="65"/>
      <c r="AZ55"/>
      <c r="BA55"/>
      <c r="BB55"/>
      <c r="BC55"/>
      <c r="BD55"/>
      <c r="BE55"/>
      <c r="BF55"/>
      <c r="BH55"/>
    </row>
  </sheetData>
  <mergeCells count="54">
    <mergeCell ref="AO30:AR30"/>
    <mergeCell ref="K31:N33"/>
    <mergeCell ref="Q31:T33"/>
    <mergeCell ref="W31:Z33"/>
    <mergeCell ref="AC31:AF33"/>
    <mergeCell ref="AI31:AL33"/>
    <mergeCell ref="AO31:AR33"/>
    <mergeCell ref="AI30:AL30"/>
    <mergeCell ref="K28:N28"/>
    <mergeCell ref="U28:V28"/>
    <mergeCell ref="AC28:AF28"/>
    <mergeCell ref="Q30:T30"/>
    <mergeCell ref="W30:Z30"/>
    <mergeCell ref="AH26:AI26"/>
    <mergeCell ref="A15:C15"/>
    <mergeCell ref="M15:O15"/>
    <mergeCell ref="A16:C16"/>
    <mergeCell ref="P16:R16"/>
    <mergeCell ref="R18:AF18"/>
    <mergeCell ref="Y21:Z21"/>
    <mergeCell ref="X22:AC22"/>
    <mergeCell ref="Y24:Z24"/>
    <mergeCell ref="X25:AA25"/>
    <mergeCell ref="P26:Q26"/>
    <mergeCell ref="AJ18:AS18"/>
    <mergeCell ref="A12:C12"/>
    <mergeCell ref="D12:F12"/>
    <mergeCell ref="A13:C13"/>
    <mergeCell ref="G13:I13"/>
    <mergeCell ref="A14:C14"/>
    <mergeCell ref="J14:L14"/>
    <mergeCell ref="P11:R11"/>
    <mergeCell ref="A8:C8"/>
    <mergeCell ref="M8:O8"/>
    <mergeCell ref="A9:C9"/>
    <mergeCell ref="P9:R9"/>
    <mergeCell ref="A11:C11"/>
    <mergeCell ref="D11:F11"/>
    <mergeCell ref="G11:I11"/>
    <mergeCell ref="J11:L11"/>
    <mergeCell ref="M11:O11"/>
    <mergeCell ref="J7:L7"/>
    <mergeCell ref="R1:AB1"/>
    <mergeCell ref="A4:C4"/>
    <mergeCell ref="D4:F4"/>
    <mergeCell ref="G4:I4"/>
    <mergeCell ref="J4:L4"/>
    <mergeCell ref="M4:O4"/>
    <mergeCell ref="P4:R4"/>
    <mergeCell ref="A5:C5"/>
    <mergeCell ref="D5:F5"/>
    <mergeCell ref="A6:C6"/>
    <mergeCell ref="G6:I6"/>
    <mergeCell ref="A7:C7"/>
  </mergeCells>
  <phoneticPr fontId="36"/>
  <dataValidations count="1">
    <dataValidation type="list" allowBlank="1" showInputMessage="1" showErrorMessage="1" sqref="H5 N5:N7 Q5:Q8 K5:K6 Q12:Q15 AG10:AG18 AP10 AM10:AM17 AD11:AD17 AJ10:AJ17 H7:H18 K8:K18 N9:N18 E6:E18">
      <formula1>"〇,●,△"</formula1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portrait" r:id="rId1"/>
  <colBreaks count="1" manualBreakCount="1">
    <brk id="4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K76"/>
  <sheetViews>
    <sheetView topLeftCell="A56" workbookViewId="0">
      <selection activeCell="G73" sqref="G73"/>
    </sheetView>
  </sheetViews>
  <sheetFormatPr defaultColWidth="9" defaultRowHeight="13.5"/>
  <cols>
    <col min="1" max="1" width="18.5" style="1" customWidth="1"/>
    <col min="2" max="2" width="4.625" style="1" customWidth="1"/>
    <col min="3" max="3" width="11.75" style="1" customWidth="1"/>
    <col min="4" max="4" width="9.125" style="1" customWidth="1"/>
    <col min="5" max="5" width="16.75" style="1" customWidth="1"/>
    <col min="6" max="8" width="4.625" style="1" customWidth="1"/>
    <col min="9" max="9" width="16.75" style="1" customWidth="1"/>
    <col min="10" max="10" width="11.5" style="1" customWidth="1"/>
    <col min="11" max="11" width="15" style="1" customWidth="1"/>
    <col min="12" max="12" width="4.5" style="1" customWidth="1"/>
    <col min="13" max="15" width="9" style="1" customWidth="1"/>
    <col min="16" max="238" width="9" style="1"/>
    <col min="239" max="239" width="2.125" style="1" customWidth="1"/>
    <col min="240" max="240" width="7.75" style="1" customWidth="1"/>
    <col min="241" max="241" width="13.25" style="1" customWidth="1"/>
    <col min="242" max="262" width="4.625" style="1" customWidth="1"/>
    <col min="263" max="263" width="9" style="1"/>
    <col min="264" max="264" width="3" style="1" customWidth="1"/>
    <col min="265" max="494" width="9" style="1"/>
    <col min="495" max="495" width="2.125" style="1" customWidth="1"/>
    <col min="496" max="496" width="7.75" style="1" customWidth="1"/>
    <col min="497" max="497" width="13.25" style="1" customWidth="1"/>
    <col min="498" max="518" width="4.625" style="1" customWidth="1"/>
    <col min="519" max="519" width="9" style="1"/>
    <col min="520" max="520" width="3" style="1" customWidth="1"/>
    <col min="521" max="750" width="9" style="1"/>
    <col min="751" max="751" width="2.125" style="1" customWidth="1"/>
    <col min="752" max="752" width="7.75" style="1" customWidth="1"/>
    <col min="753" max="753" width="13.25" style="1" customWidth="1"/>
    <col min="754" max="774" width="4.625" style="1" customWidth="1"/>
    <col min="775" max="775" width="9" style="1"/>
    <col min="776" max="776" width="3" style="1" customWidth="1"/>
    <col min="777" max="1006" width="9" style="1"/>
    <col min="1007" max="1007" width="2.125" style="1" customWidth="1"/>
    <col min="1008" max="1008" width="7.75" style="1" customWidth="1"/>
    <col min="1009" max="1009" width="13.25" style="1" customWidth="1"/>
    <col min="1010" max="1030" width="4.625" style="1" customWidth="1"/>
    <col min="1031" max="1031" width="9" style="1"/>
    <col min="1032" max="1032" width="3" style="1" customWidth="1"/>
    <col min="1033" max="1262" width="9" style="1"/>
    <col min="1263" max="1263" width="2.125" style="1" customWidth="1"/>
    <col min="1264" max="1264" width="7.75" style="1" customWidth="1"/>
    <col min="1265" max="1265" width="13.25" style="1" customWidth="1"/>
    <col min="1266" max="1286" width="4.625" style="1" customWidth="1"/>
    <col min="1287" max="1287" width="9" style="1"/>
    <col min="1288" max="1288" width="3" style="1" customWidth="1"/>
    <col min="1289" max="1518" width="9" style="1"/>
    <col min="1519" max="1519" width="2.125" style="1" customWidth="1"/>
    <col min="1520" max="1520" width="7.75" style="1" customWidth="1"/>
    <col min="1521" max="1521" width="13.25" style="1" customWidth="1"/>
    <col min="1522" max="1542" width="4.625" style="1" customWidth="1"/>
    <col min="1543" max="1543" width="9" style="1"/>
    <col min="1544" max="1544" width="3" style="1" customWidth="1"/>
    <col min="1545" max="1774" width="9" style="1"/>
    <col min="1775" max="1775" width="2.125" style="1" customWidth="1"/>
    <col min="1776" max="1776" width="7.75" style="1" customWidth="1"/>
    <col min="1777" max="1777" width="13.25" style="1" customWidth="1"/>
    <col min="1778" max="1798" width="4.625" style="1" customWidth="1"/>
    <col min="1799" max="1799" width="9" style="1"/>
    <col min="1800" max="1800" width="3" style="1" customWidth="1"/>
    <col min="1801" max="2030" width="9" style="1"/>
    <col min="2031" max="2031" width="2.125" style="1" customWidth="1"/>
    <col min="2032" max="2032" width="7.75" style="1" customWidth="1"/>
    <col min="2033" max="2033" width="13.25" style="1" customWidth="1"/>
    <col min="2034" max="2054" width="4.625" style="1" customWidth="1"/>
    <col min="2055" max="2055" width="9" style="1"/>
    <col min="2056" max="2056" width="3" style="1" customWidth="1"/>
    <col min="2057" max="2286" width="9" style="1"/>
    <col min="2287" max="2287" width="2.125" style="1" customWidth="1"/>
    <col min="2288" max="2288" width="7.75" style="1" customWidth="1"/>
    <col min="2289" max="2289" width="13.25" style="1" customWidth="1"/>
    <col min="2290" max="2310" width="4.625" style="1" customWidth="1"/>
    <col min="2311" max="2311" width="9" style="1"/>
    <col min="2312" max="2312" width="3" style="1" customWidth="1"/>
    <col min="2313" max="2542" width="9" style="1"/>
    <col min="2543" max="2543" width="2.125" style="1" customWidth="1"/>
    <col min="2544" max="2544" width="7.75" style="1" customWidth="1"/>
    <col min="2545" max="2545" width="13.25" style="1" customWidth="1"/>
    <col min="2546" max="2566" width="4.625" style="1" customWidth="1"/>
    <col min="2567" max="2567" width="9" style="1"/>
    <col min="2568" max="2568" width="3" style="1" customWidth="1"/>
    <col min="2569" max="2798" width="9" style="1"/>
    <col min="2799" max="2799" width="2.125" style="1" customWidth="1"/>
    <col min="2800" max="2800" width="7.75" style="1" customWidth="1"/>
    <col min="2801" max="2801" width="13.25" style="1" customWidth="1"/>
    <col min="2802" max="2822" width="4.625" style="1" customWidth="1"/>
    <col min="2823" max="2823" width="9" style="1"/>
    <col min="2824" max="2824" width="3" style="1" customWidth="1"/>
    <col min="2825" max="3054" width="9" style="1"/>
    <col min="3055" max="3055" width="2.125" style="1" customWidth="1"/>
    <col min="3056" max="3056" width="7.75" style="1" customWidth="1"/>
    <col min="3057" max="3057" width="13.25" style="1" customWidth="1"/>
    <col min="3058" max="3078" width="4.625" style="1" customWidth="1"/>
    <col min="3079" max="3079" width="9" style="1"/>
    <col min="3080" max="3080" width="3" style="1" customWidth="1"/>
    <col min="3081" max="3310" width="9" style="1"/>
    <col min="3311" max="3311" width="2.125" style="1" customWidth="1"/>
    <col min="3312" max="3312" width="7.75" style="1" customWidth="1"/>
    <col min="3313" max="3313" width="13.25" style="1" customWidth="1"/>
    <col min="3314" max="3334" width="4.625" style="1" customWidth="1"/>
    <col min="3335" max="3335" width="9" style="1"/>
    <col min="3336" max="3336" width="3" style="1" customWidth="1"/>
    <col min="3337" max="3566" width="9" style="1"/>
    <col min="3567" max="3567" width="2.125" style="1" customWidth="1"/>
    <col min="3568" max="3568" width="7.75" style="1" customWidth="1"/>
    <col min="3569" max="3569" width="13.25" style="1" customWidth="1"/>
    <col min="3570" max="3590" width="4.625" style="1" customWidth="1"/>
    <col min="3591" max="3591" width="9" style="1"/>
    <col min="3592" max="3592" width="3" style="1" customWidth="1"/>
    <col min="3593" max="3822" width="9" style="1"/>
    <col min="3823" max="3823" width="2.125" style="1" customWidth="1"/>
    <col min="3824" max="3824" width="7.75" style="1" customWidth="1"/>
    <col min="3825" max="3825" width="13.25" style="1" customWidth="1"/>
    <col min="3826" max="3846" width="4.625" style="1" customWidth="1"/>
    <col min="3847" max="3847" width="9" style="1"/>
    <col min="3848" max="3848" width="3" style="1" customWidth="1"/>
    <col min="3849" max="4078" width="9" style="1"/>
    <col min="4079" max="4079" width="2.125" style="1" customWidth="1"/>
    <col min="4080" max="4080" width="7.75" style="1" customWidth="1"/>
    <col min="4081" max="4081" width="13.25" style="1" customWidth="1"/>
    <col min="4082" max="4102" width="4.625" style="1" customWidth="1"/>
    <col min="4103" max="4103" width="9" style="1"/>
    <col min="4104" max="4104" width="3" style="1" customWidth="1"/>
    <col min="4105" max="4334" width="9" style="1"/>
    <col min="4335" max="4335" width="2.125" style="1" customWidth="1"/>
    <col min="4336" max="4336" width="7.75" style="1" customWidth="1"/>
    <col min="4337" max="4337" width="13.25" style="1" customWidth="1"/>
    <col min="4338" max="4358" width="4.625" style="1" customWidth="1"/>
    <col min="4359" max="4359" width="9" style="1"/>
    <col min="4360" max="4360" width="3" style="1" customWidth="1"/>
    <col min="4361" max="4590" width="9" style="1"/>
    <col min="4591" max="4591" width="2.125" style="1" customWidth="1"/>
    <col min="4592" max="4592" width="7.75" style="1" customWidth="1"/>
    <col min="4593" max="4593" width="13.25" style="1" customWidth="1"/>
    <col min="4594" max="4614" width="4.625" style="1" customWidth="1"/>
    <col min="4615" max="4615" width="9" style="1"/>
    <col min="4616" max="4616" width="3" style="1" customWidth="1"/>
    <col min="4617" max="4846" width="9" style="1"/>
    <col min="4847" max="4847" width="2.125" style="1" customWidth="1"/>
    <col min="4848" max="4848" width="7.75" style="1" customWidth="1"/>
    <col min="4849" max="4849" width="13.25" style="1" customWidth="1"/>
    <col min="4850" max="4870" width="4.625" style="1" customWidth="1"/>
    <col min="4871" max="4871" width="9" style="1"/>
    <col min="4872" max="4872" width="3" style="1" customWidth="1"/>
    <col min="4873" max="5102" width="9" style="1"/>
    <col min="5103" max="5103" width="2.125" style="1" customWidth="1"/>
    <col min="5104" max="5104" width="7.75" style="1" customWidth="1"/>
    <col min="5105" max="5105" width="13.25" style="1" customWidth="1"/>
    <col min="5106" max="5126" width="4.625" style="1" customWidth="1"/>
    <col min="5127" max="5127" width="9" style="1"/>
    <col min="5128" max="5128" width="3" style="1" customWidth="1"/>
    <col min="5129" max="5358" width="9" style="1"/>
    <col min="5359" max="5359" width="2.125" style="1" customWidth="1"/>
    <col min="5360" max="5360" width="7.75" style="1" customWidth="1"/>
    <col min="5361" max="5361" width="13.25" style="1" customWidth="1"/>
    <col min="5362" max="5382" width="4.625" style="1" customWidth="1"/>
    <col min="5383" max="5383" width="9" style="1"/>
    <col min="5384" max="5384" width="3" style="1" customWidth="1"/>
    <col min="5385" max="5614" width="9" style="1"/>
    <col min="5615" max="5615" width="2.125" style="1" customWidth="1"/>
    <col min="5616" max="5616" width="7.75" style="1" customWidth="1"/>
    <col min="5617" max="5617" width="13.25" style="1" customWidth="1"/>
    <col min="5618" max="5638" width="4.625" style="1" customWidth="1"/>
    <col min="5639" max="5639" width="9" style="1"/>
    <col min="5640" max="5640" width="3" style="1" customWidth="1"/>
    <col min="5641" max="5870" width="9" style="1"/>
    <col min="5871" max="5871" width="2.125" style="1" customWidth="1"/>
    <col min="5872" max="5872" width="7.75" style="1" customWidth="1"/>
    <col min="5873" max="5873" width="13.25" style="1" customWidth="1"/>
    <col min="5874" max="5894" width="4.625" style="1" customWidth="1"/>
    <col min="5895" max="5895" width="9" style="1"/>
    <col min="5896" max="5896" width="3" style="1" customWidth="1"/>
    <col min="5897" max="6126" width="9" style="1"/>
    <col min="6127" max="6127" width="2.125" style="1" customWidth="1"/>
    <col min="6128" max="6128" width="7.75" style="1" customWidth="1"/>
    <col min="6129" max="6129" width="13.25" style="1" customWidth="1"/>
    <col min="6130" max="6150" width="4.625" style="1" customWidth="1"/>
    <col min="6151" max="6151" width="9" style="1"/>
    <col min="6152" max="6152" width="3" style="1" customWidth="1"/>
    <col min="6153" max="6382" width="9" style="1"/>
    <col min="6383" max="6383" width="2.125" style="1" customWidth="1"/>
    <col min="6384" max="6384" width="7.75" style="1" customWidth="1"/>
    <col min="6385" max="6385" width="13.25" style="1" customWidth="1"/>
    <col min="6386" max="6406" width="4.625" style="1" customWidth="1"/>
    <col min="6407" max="6407" width="9" style="1"/>
    <col min="6408" max="6408" width="3" style="1" customWidth="1"/>
    <col min="6409" max="6638" width="9" style="1"/>
    <col min="6639" max="6639" width="2.125" style="1" customWidth="1"/>
    <col min="6640" max="6640" width="7.75" style="1" customWidth="1"/>
    <col min="6641" max="6641" width="13.25" style="1" customWidth="1"/>
    <col min="6642" max="6662" width="4.625" style="1" customWidth="1"/>
    <col min="6663" max="6663" width="9" style="1"/>
    <col min="6664" max="6664" width="3" style="1" customWidth="1"/>
    <col min="6665" max="6894" width="9" style="1"/>
    <col min="6895" max="6895" width="2.125" style="1" customWidth="1"/>
    <col min="6896" max="6896" width="7.75" style="1" customWidth="1"/>
    <col min="6897" max="6897" width="13.25" style="1" customWidth="1"/>
    <col min="6898" max="6918" width="4.625" style="1" customWidth="1"/>
    <col min="6919" max="6919" width="9" style="1"/>
    <col min="6920" max="6920" width="3" style="1" customWidth="1"/>
    <col min="6921" max="7150" width="9" style="1"/>
    <col min="7151" max="7151" width="2.125" style="1" customWidth="1"/>
    <col min="7152" max="7152" width="7.75" style="1" customWidth="1"/>
    <col min="7153" max="7153" width="13.25" style="1" customWidth="1"/>
    <col min="7154" max="7174" width="4.625" style="1" customWidth="1"/>
    <col min="7175" max="7175" width="9" style="1"/>
    <col min="7176" max="7176" width="3" style="1" customWidth="1"/>
    <col min="7177" max="7406" width="9" style="1"/>
    <col min="7407" max="7407" width="2.125" style="1" customWidth="1"/>
    <col min="7408" max="7408" width="7.75" style="1" customWidth="1"/>
    <col min="7409" max="7409" width="13.25" style="1" customWidth="1"/>
    <col min="7410" max="7430" width="4.625" style="1" customWidth="1"/>
    <col min="7431" max="7431" width="9" style="1"/>
    <col min="7432" max="7432" width="3" style="1" customWidth="1"/>
    <col min="7433" max="7662" width="9" style="1"/>
    <col min="7663" max="7663" width="2.125" style="1" customWidth="1"/>
    <col min="7664" max="7664" width="7.75" style="1" customWidth="1"/>
    <col min="7665" max="7665" width="13.25" style="1" customWidth="1"/>
    <col min="7666" max="7686" width="4.625" style="1" customWidth="1"/>
    <col min="7687" max="7687" width="9" style="1"/>
    <col min="7688" max="7688" width="3" style="1" customWidth="1"/>
    <col min="7689" max="7918" width="9" style="1"/>
    <col min="7919" max="7919" width="2.125" style="1" customWidth="1"/>
    <col min="7920" max="7920" width="7.75" style="1" customWidth="1"/>
    <col min="7921" max="7921" width="13.25" style="1" customWidth="1"/>
    <col min="7922" max="7942" width="4.625" style="1" customWidth="1"/>
    <col min="7943" max="7943" width="9" style="1"/>
    <col min="7944" max="7944" width="3" style="1" customWidth="1"/>
    <col min="7945" max="8174" width="9" style="1"/>
    <col min="8175" max="8175" width="2.125" style="1" customWidth="1"/>
    <col min="8176" max="8176" width="7.75" style="1" customWidth="1"/>
    <col min="8177" max="8177" width="13.25" style="1" customWidth="1"/>
    <col min="8178" max="8198" width="4.625" style="1" customWidth="1"/>
    <col min="8199" max="8199" width="9" style="1"/>
    <col min="8200" max="8200" width="3" style="1" customWidth="1"/>
    <col min="8201" max="8430" width="9" style="1"/>
    <col min="8431" max="8431" width="2.125" style="1" customWidth="1"/>
    <col min="8432" max="8432" width="7.75" style="1" customWidth="1"/>
    <col min="8433" max="8433" width="13.25" style="1" customWidth="1"/>
    <col min="8434" max="8454" width="4.625" style="1" customWidth="1"/>
    <col min="8455" max="8455" width="9" style="1"/>
    <col min="8456" max="8456" width="3" style="1" customWidth="1"/>
    <col min="8457" max="8686" width="9" style="1"/>
    <col min="8687" max="8687" width="2.125" style="1" customWidth="1"/>
    <col min="8688" max="8688" width="7.75" style="1" customWidth="1"/>
    <col min="8689" max="8689" width="13.25" style="1" customWidth="1"/>
    <col min="8690" max="8710" width="4.625" style="1" customWidth="1"/>
    <col min="8711" max="8711" width="9" style="1"/>
    <col min="8712" max="8712" width="3" style="1" customWidth="1"/>
    <col min="8713" max="8942" width="9" style="1"/>
    <col min="8943" max="8943" width="2.125" style="1" customWidth="1"/>
    <col min="8944" max="8944" width="7.75" style="1" customWidth="1"/>
    <col min="8945" max="8945" width="13.25" style="1" customWidth="1"/>
    <col min="8946" max="8966" width="4.625" style="1" customWidth="1"/>
    <col min="8967" max="8967" width="9" style="1"/>
    <col min="8968" max="8968" width="3" style="1" customWidth="1"/>
    <col min="8969" max="9198" width="9" style="1"/>
    <col min="9199" max="9199" width="2.125" style="1" customWidth="1"/>
    <col min="9200" max="9200" width="7.75" style="1" customWidth="1"/>
    <col min="9201" max="9201" width="13.25" style="1" customWidth="1"/>
    <col min="9202" max="9222" width="4.625" style="1" customWidth="1"/>
    <col min="9223" max="9223" width="9" style="1"/>
    <col min="9224" max="9224" width="3" style="1" customWidth="1"/>
    <col min="9225" max="9454" width="9" style="1"/>
    <col min="9455" max="9455" width="2.125" style="1" customWidth="1"/>
    <col min="9456" max="9456" width="7.75" style="1" customWidth="1"/>
    <col min="9457" max="9457" width="13.25" style="1" customWidth="1"/>
    <col min="9458" max="9478" width="4.625" style="1" customWidth="1"/>
    <col min="9479" max="9479" width="9" style="1"/>
    <col min="9480" max="9480" width="3" style="1" customWidth="1"/>
    <col min="9481" max="9710" width="9" style="1"/>
    <col min="9711" max="9711" width="2.125" style="1" customWidth="1"/>
    <col min="9712" max="9712" width="7.75" style="1" customWidth="1"/>
    <col min="9713" max="9713" width="13.25" style="1" customWidth="1"/>
    <col min="9714" max="9734" width="4.625" style="1" customWidth="1"/>
    <col min="9735" max="9735" width="9" style="1"/>
    <col min="9736" max="9736" width="3" style="1" customWidth="1"/>
    <col min="9737" max="9966" width="9" style="1"/>
    <col min="9967" max="9967" width="2.125" style="1" customWidth="1"/>
    <col min="9968" max="9968" width="7.75" style="1" customWidth="1"/>
    <col min="9969" max="9969" width="13.25" style="1" customWidth="1"/>
    <col min="9970" max="9990" width="4.625" style="1" customWidth="1"/>
    <col min="9991" max="9991" width="9" style="1"/>
    <col min="9992" max="9992" width="3" style="1" customWidth="1"/>
    <col min="9993" max="10222" width="9" style="1"/>
    <col min="10223" max="10223" width="2.125" style="1" customWidth="1"/>
    <col min="10224" max="10224" width="7.75" style="1" customWidth="1"/>
    <col min="10225" max="10225" width="13.25" style="1" customWidth="1"/>
    <col min="10226" max="10246" width="4.625" style="1" customWidth="1"/>
    <col min="10247" max="10247" width="9" style="1"/>
    <col min="10248" max="10248" width="3" style="1" customWidth="1"/>
    <col min="10249" max="10478" width="9" style="1"/>
    <col min="10479" max="10479" width="2.125" style="1" customWidth="1"/>
    <col min="10480" max="10480" width="7.75" style="1" customWidth="1"/>
    <col min="10481" max="10481" width="13.25" style="1" customWidth="1"/>
    <col min="10482" max="10502" width="4.625" style="1" customWidth="1"/>
    <col min="10503" max="10503" width="9" style="1"/>
    <col min="10504" max="10504" width="3" style="1" customWidth="1"/>
    <col min="10505" max="10734" width="9" style="1"/>
    <col min="10735" max="10735" width="2.125" style="1" customWidth="1"/>
    <col min="10736" max="10736" width="7.75" style="1" customWidth="1"/>
    <col min="10737" max="10737" width="13.25" style="1" customWidth="1"/>
    <col min="10738" max="10758" width="4.625" style="1" customWidth="1"/>
    <col min="10759" max="10759" width="9" style="1"/>
    <col min="10760" max="10760" width="3" style="1" customWidth="1"/>
    <col min="10761" max="10990" width="9" style="1"/>
    <col min="10991" max="10991" width="2.125" style="1" customWidth="1"/>
    <col min="10992" max="10992" width="7.75" style="1" customWidth="1"/>
    <col min="10993" max="10993" width="13.25" style="1" customWidth="1"/>
    <col min="10994" max="11014" width="4.625" style="1" customWidth="1"/>
    <col min="11015" max="11015" width="9" style="1"/>
    <col min="11016" max="11016" width="3" style="1" customWidth="1"/>
    <col min="11017" max="11246" width="9" style="1"/>
    <col min="11247" max="11247" width="2.125" style="1" customWidth="1"/>
    <col min="11248" max="11248" width="7.75" style="1" customWidth="1"/>
    <col min="11249" max="11249" width="13.25" style="1" customWidth="1"/>
    <col min="11250" max="11270" width="4.625" style="1" customWidth="1"/>
    <col min="11271" max="11271" width="9" style="1"/>
    <col min="11272" max="11272" width="3" style="1" customWidth="1"/>
    <col min="11273" max="11502" width="9" style="1"/>
    <col min="11503" max="11503" width="2.125" style="1" customWidth="1"/>
    <col min="11504" max="11504" width="7.75" style="1" customWidth="1"/>
    <col min="11505" max="11505" width="13.25" style="1" customWidth="1"/>
    <col min="11506" max="11526" width="4.625" style="1" customWidth="1"/>
    <col min="11527" max="11527" width="9" style="1"/>
    <col min="11528" max="11528" width="3" style="1" customWidth="1"/>
    <col min="11529" max="11758" width="9" style="1"/>
    <col min="11759" max="11759" width="2.125" style="1" customWidth="1"/>
    <col min="11760" max="11760" width="7.75" style="1" customWidth="1"/>
    <col min="11761" max="11761" width="13.25" style="1" customWidth="1"/>
    <col min="11762" max="11782" width="4.625" style="1" customWidth="1"/>
    <col min="11783" max="11783" width="9" style="1"/>
    <col min="11784" max="11784" width="3" style="1" customWidth="1"/>
    <col min="11785" max="12014" width="9" style="1"/>
    <col min="12015" max="12015" width="2.125" style="1" customWidth="1"/>
    <col min="12016" max="12016" width="7.75" style="1" customWidth="1"/>
    <col min="12017" max="12017" width="13.25" style="1" customWidth="1"/>
    <col min="12018" max="12038" width="4.625" style="1" customWidth="1"/>
    <col min="12039" max="12039" width="9" style="1"/>
    <col min="12040" max="12040" width="3" style="1" customWidth="1"/>
    <col min="12041" max="12270" width="9" style="1"/>
    <col min="12271" max="12271" width="2.125" style="1" customWidth="1"/>
    <col min="12272" max="12272" width="7.75" style="1" customWidth="1"/>
    <col min="12273" max="12273" width="13.25" style="1" customWidth="1"/>
    <col min="12274" max="12294" width="4.625" style="1" customWidth="1"/>
    <col min="12295" max="12295" width="9" style="1"/>
    <col min="12296" max="12296" width="3" style="1" customWidth="1"/>
    <col min="12297" max="12526" width="9" style="1"/>
    <col min="12527" max="12527" width="2.125" style="1" customWidth="1"/>
    <col min="12528" max="12528" width="7.75" style="1" customWidth="1"/>
    <col min="12529" max="12529" width="13.25" style="1" customWidth="1"/>
    <col min="12530" max="12550" width="4.625" style="1" customWidth="1"/>
    <col min="12551" max="12551" width="9" style="1"/>
    <col min="12552" max="12552" width="3" style="1" customWidth="1"/>
    <col min="12553" max="12782" width="9" style="1"/>
    <col min="12783" max="12783" width="2.125" style="1" customWidth="1"/>
    <col min="12784" max="12784" width="7.75" style="1" customWidth="1"/>
    <col min="12785" max="12785" width="13.25" style="1" customWidth="1"/>
    <col min="12786" max="12806" width="4.625" style="1" customWidth="1"/>
    <col min="12807" max="12807" width="9" style="1"/>
    <col min="12808" max="12808" width="3" style="1" customWidth="1"/>
    <col min="12809" max="13038" width="9" style="1"/>
    <col min="13039" max="13039" width="2.125" style="1" customWidth="1"/>
    <col min="13040" max="13040" width="7.75" style="1" customWidth="1"/>
    <col min="13041" max="13041" width="13.25" style="1" customWidth="1"/>
    <col min="13042" max="13062" width="4.625" style="1" customWidth="1"/>
    <col min="13063" max="13063" width="9" style="1"/>
    <col min="13064" max="13064" width="3" style="1" customWidth="1"/>
    <col min="13065" max="13294" width="9" style="1"/>
    <col min="13295" max="13295" width="2.125" style="1" customWidth="1"/>
    <col min="13296" max="13296" width="7.75" style="1" customWidth="1"/>
    <col min="13297" max="13297" width="13.25" style="1" customWidth="1"/>
    <col min="13298" max="13318" width="4.625" style="1" customWidth="1"/>
    <col min="13319" max="13319" width="9" style="1"/>
    <col min="13320" max="13320" width="3" style="1" customWidth="1"/>
    <col min="13321" max="13550" width="9" style="1"/>
    <col min="13551" max="13551" width="2.125" style="1" customWidth="1"/>
    <col min="13552" max="13552" width="7.75" style="1" customWidth="1"/>
    <col min="13553" max="13553" width="13.25" style="1" customWidth="1"/>
    <col min="13554" max="13574" width="4.625" style="1" customWidth="1"/>
    <col min="13575" max="13575" width="9" style="1"/>
    <col min="13576" max="13576" width="3" style="1" customWidth="1"/>
    <col min="13577" max="13806" width="9" style="1"/>
    <col min="13807" max="13807" width="2.125" style="1" customWidth="1"/>
    <col min="13808" max="13808" width="7.75" style="1" customWidth="1"/>
    <col min="13809" max="13809" width="13.25" style="1" customWidth="1"/>
    <col min="13810" max="13830" width="4.625" style="1" customWidth="1"/>
    <col min="13831" max="13831" width="9" style="1"/>
    <col min="13832" max="13832" width="3" style="1" customWidth="1"/>
    <col min="13833" max="14062" width="9" style="1"/>
    <col min="14063" max="14063" width="2.125" style="1" customWidth="1"/>
    <col min="14064" max="14064" width="7.75" style="1" customWidth="1"/>
    <col min="14065" max="14065" width="13.25" style="1" customWidth="1"/>
    <col min="14066" max="14086" width="4.625" style="1" customWidth="1"/>
    <col min="14087" max="14087" width="9" style="1"/>
    <col min="14088" max="14088" width="3" style="1" customWidth="1"/>
    <col min="14089" max="14318" width="9" style="1"/>
    <col min="14319" max="14319" width="2.125" style="1" customWidth="1"/>
    <col min="14320" max="14320" width="7.75" style="1" customWidth="1"/>
    <col min="14321" max="14321" width="13.25" style="1" customWidth="1"/>
    <col min="14322" max="14342" width="4.625" style="1" customWidth="1"/>
    <col min="14343" max="14343" width="9" style="1"/>
    <col min="14344" max="14344" width="3" style="1" customWidth="1"/>
    <col min="14345" max="14574" width="9" style="1"/>
    <col min="14575" max="14575" width="2.125" style="1" customWidth="1"/>
    <col min="14576" max="14576" width="7.75" style="1" customWidth="1"/>
    <col min="14577" max="14577" width="13.25" style="1" customWidth="1"/>
    <col min="14578" max="14598" width="4.625" style="1" customWidth="1"/>
    <col min="14599" max="14599" width="9" style="1"/>
    <col min="14600" max="14600" width="3" style="1" customWidth="1"/>
    <col min="14601" max="14830" width="9" style="1"/>
    <col min="14831" max="14831" width="2.125" style="1" customWidth="1"/>
    <col min="14832" max="14832" width="7.75" style="1" customWidth="1"/>
    <col min="14833" max="14833" width="13.25" style="1" customWidth="1"/>
    <col min="14834" max="14854" width="4.625" style="1" customWidth="1"/>
    <col min="14855" max="14855" width="9" style="1"/>
    <col min="14856" max="14856" width="3" style="1" customWidth="1"/>
    <col min="14857" max="15086" width="9" style="1"/>
    <col min="15087" max="15087" width="2.125" style="1" customWidth="1"/>
    <col min="15088" max="15088" width="7.75" style="1" customWidth="1"/>
    <col min="15089" max="15089" width="13.25" style="1" customWidth="1"/>
    <col min="15090" max="15110" width="4.625" style="1" customWidth="1"/>
    <col min="15111" max="15111" width="9" style="1"/>
    <col min="15112" max="15112" width="3" style="1" customWidth="1"/>
    <col min="15113" max="15342" width="9" style="1"/>
    <col min="15343" max="15343" width="2.125" style="1" customWidth="1"/>
    <col min="15344" max="15344" width="7.75" style="1" customWidth="1"/>
    <col min="15345" max="15345" width="13.25" style="1" customWidth="1"/>
    <col min="15346" max="15366" width="4.625" style="1" customWidth="1"/>
    <col min="15367" max="15367" width="9" style="1"/>
    <col min="15368" max="15368" width="3" style="1" customWidth="1"/>
    <col min="15369" max="15598" width="9" style="1"/>
    <col min="15599" max="15599" width="2.125" style="1" customWidth="1"/>
    <col min="15600" max="15600" width="7.75" style="1" customWidth="1"/>
    <col min="15601" max="15601" width="13.25" style="1" customWidth="1"/>
    <col min="15602" max="15622" width="4.625" style="1" customWidth="1"/>
    <col min="15623" max="15623" width="9" style="1"/>
    <col min="15624" max="15624" width="3" style="1" customWidth="1"/>
    <col min="15625" max="15854" width="9" style="1"/>
    <col min="15855" max="15855" width="2.125" style="1" customWidth="1"/>
    <col min="15856" max="15856" width="7.75" style="1" customWidth="1"/>
    <col min="15857" max="15857" width="13.25" style="1" customWidth="1"/>
    <col min="15858" max="15878" width="4.625" style="1" customWidth="1"/>
    <col min="15879" max="15879" width="9" style="1"/>
    <col min="15880" max="15880" width="3" style="1" customWidth="1"/>
    <col min="15881" max="16110" width="9" style="1"/>
    <col min="16111" max="16111" width="2.125" style="1" customWidth="1"/>
    <col min="16112" max="16112" width="7.75" style="1" customWidth="1"/>
    <col min="16113" max="16113" width="13.25" style="1" customWidth="1"/>
    <col min="16114" max="16134" width="4.625" style="1" customWidth="1"/>
    <col min="16135" max="16135" width="9" style="1"/>
    <col min="16136" max="16136" width="3" style="1" customWidth="1"/>
    <col min="16137" max="16384" width="9" style="1"/>
  </cols>
  <sheetData>
    <row r="1" spans="1:11" ht="27.75" customHeight="1">
      <c r="A1" s="819" t="s">
        <v>186</v>
      </c>
      <c r="B1" s="820"/>
      <c r="C1" s="820"/>
      <c r="D1" s="820"/>
      <c r="E1" s="820"/>
      <c r="F1" s="820"/>
      <c r="G1" s="820"/>
      <c r="H1" s="820"/>
      <c r="I1" s="820"/>
      <c r="J1" s="820"/>
      <c r="K1" s="55"/>
    </row>
    <row r="2" spans="1:11" ht="21" customHeight="1">
      <c r="A2" s="2"/>
      <c r="B2" s="3"/>
      <c r="C2" s="3"/>
      <c r="D2" s="3"/>
      <c r="E2" s="3"/>
      <c r="F2" s="3"/>
      <c r="G2" s="3"/>
      <c r="H2" s="3"/>
      <c r="I2" s="3"/>
      <c r="J2" s="3"/>
    </row>
    <row r="3" spans="1:11" ht="21" customHeight="1" thickBot="1">
      <c r="A3" s="61" t="s">
        <v>90</v>
      </c>
      <c r="B3" s="821" t="s">
        <v>228</v>
      </c>
      <c r="C3" s="821"/>
      <c r="D3" s="821"/>
      <c r="E3" s="7"/>
      <c r="F3" s="8"/>
      <c r="G3" s="8"/>
      <c r="H3" s="8"/>
      <c r="I3" s="8"/>
      <c r="J3" s="51"/>
    </row>
    <row r="4" spans="1:11" ht="21.75" customHeight="1">
      <c r="A4" s="9" t="s">
        <v>102</v>
      </c>
      <c r="B4" s="10" t="s">
        <v>1</v>
      </c>
      <c r="C4" s="11" t="s">
        <v>2</v>
      </c>
      <c r="D4" s="11" t="s">
        <v>3</v>
      </c>
      <c r="E4" s="816" t="s">
        <v>4</v>
      </c>
      <c r="F4" s="817"/>
      <c r="G4" s="817"/>
      <c r="H4" s="817"/>
      <c r="I4" s="818"/>
      <c r="J4" s="52" t="s">
        <v>5</v>
      </c>
    </row>
    <row r="5" spans="1:11" ht="21.75" customHeight="1">
      <c r="A5" s="12">
        <v>45943</v>
      </c>
      <c r="B5" s="13">
        <v>1</v>
      </c>
      <c r="C5" s="14">
        <v>0.41666666666666669</v>
      </c>
      <c r="D5" s="15" t="s">
        <v>230</v>
      </c>
      <c r="E5" s="16" t="s">
        <v>121</v>
      </c>
      <c r="F5" s="35">
        <v>1</v>
      </c>
      <c r="G5" s="62" t="s">
        <v>98</v>
      </c>
      <c r="H5" s="63">
        <v>1</v>
      </c>
      <c r="I5" s="53" t="s">
        <v>125</v>
      </c>
      <c r="J5" s="54">
        <v>2</v>
      </c>
    </row>
    <row r="6" spans="1:11" ht="21.75" customHeight="1">
      <c r="A6" s="20" t="str">
        <f>"（"&amp;TEXT(A5,"aaa")&amp;"）"</f>
        <v>（月）</v>
      </c>
      <c r="B6" s="13">
        <v>2</v>
      </c>
      <c r="C6" s="21">
        <v>0.43055555555555558</v>
      </c>
      <c r="D6" s="15" t="s">
        <v>229</v>
      </c>
      <c r="E6" s="22" t="s">
        <v>133</v>
      </c>
      <c r="F6" s="35">
        <v>2</v>
      </c>
      <c r="G6" s="62" t="s">
        <v>98</v>
      </c>
      <c r="H6" s="63">
        <v>0</v>
      </c>
      <c r="I6" s="56" t="s">
        <v>124</v>
      </c>
      <c r="J6" s="54">
        <v>1</v>
      </c>
    </row>
    <row r="7" spans="1:11" ht="21.75" customHeight="1">
      <c r="A7" s="23" t="s">
        <v>103</v>
      </c>
      <c r="B7" s="13">
        <v>3</v>
      </c>
      <c r="C7" s="21">
        <v>0.44444444444444442</v>
      </c>
      <c r="D7" s="15"/>
      <c r="E7" s="22"/>
      <c r="F7" s="35"/>
      <c r="G7" s="62" t="s">
        <v>98</v>
      </c>
      <c r="H7" s="63"/>
      <c r="I7" s="56"/>
      <c r="J7" s="54"/>
    </row>
    <row r="8" spans="1:11" ht="21.75" customHeight="1">
      <c r="A8" s="24" t="s">
        <v>226</v>
      </c>
      <c r="B8" s="13">
        <v>4</v>
      </c>
      <c r="C8" s="21">
        <v>0.45833333333333331</v>
      </c>
      <c r="D8" s="15" t="s">
        <v>229</v>
      </c>
      <c r="E8" s="22" t="s">
        <v>125</v>
      </c>
      <c r="F8" s="35">
        <v>0</v>
      </c>
      <c r="G8" s="62" t="s">
        <v>98</v>
      </c>
      <c r="H8" s="63">
        <v>3</v>
      </c>
      <c r="I8" s="56" t="s">
        <v>133</v>
      </c>
      <c r="J8" s="54">
        <v>5</v>
      </c>
    </row>
    <row r="9" spans="1:11" ht="21.75" customHeight="1">
      <c r="A9" s="25" t="s">
        <v>21</v>
      </c>
      <c r="B9" s="13">
        <v>5</v>
      </c>
      <c r="C9" s="21">
        <v>0.47222222222222227</v>
      </c>
      <c r="D9" s="15" t="s">
        <v>229</v>
      </c>
      <c r="E9" s="22" t="s">
        <v>124</v>
      </c>
      <c r="F9" s="35">
        <v>0</v>
      </c>
      <c r="G9" s="62" t="s">
        <v>98</v>
      </c>
      <c r="H9" s="63">
        <v>4</v>
      </c>
      <c r="I9" s="56" t="s">
        <v>121</v>
      </c>
      <c r="J9" s="54">
        <v>4</v>
      </c>
    </row>
    <row r="10" spans="1:11" ht="21.75" customHeight="1">
      <c r="A10" s="376" t="s">
        <v>124</v>
      </c>
      <c r="B10" s="27">
        <v>6</v>
      </c>
      <c r="C10" s="21"/>
      <c r="D10" s="15"/>
      <c r="E10" s="22"/>
      <c r="F10" s="35"/>
      <c r="G10" s="62"/>
      <c r="H10" s="63"/>
      <c r="I10" s="56"/>
      <c r="J10" s="54"/>
    </row>
    <row r="11" spans="1:11" ht="21.75" customHeight="1">
      <c r="A11" s="377"/>
      <c r="B11" s="27">
        <v>7</v>
      </c>
      <c r="C11" s="21"/>
      <c r="D11" s="15"/>
      <c r="E11" s="22"/>
      <c r="F11" s="35"/>
      <c r="G11" s="62"/>
      <c r="H11" s="63"/>
      <c r="I11" s="56"/>
      <c r="J11" s="54"/>
    </row>
    <row r="12" spans="1:11" ht="21.75" customHeight="1">
      <c r="A12" s="377"/>
      <c r="B12" s="27">
        <v>8</v>
      </c>
      <c r="C12" s="21"/>
      <c r="D12" s="15"/>
      <c r="E12" s="22"/>
      <c r="F12" s="35"/>
      <c r="G12" s="62"/>
      <c r="H12" s="63"/>
      <c r="I12" s="56"/>
      <c r="J12" s="54"/>
    </row>
    <row r="13" spans="1:11" ht="21.75" customHeight="1">
      <c r="A13" s="377"/>
      <c r="B13" s="27">
        <v>9</v>
      </c>
      <c r="C13" s="21"/>
      <c r="D13" s="15"/>
      <c r="E13" s="30"/>
      <c r="F13" s="35"/>
      <c r="G13" s="62"/>
      <c r="H13" s="63"/>
      <c r="I13" s="56"/>
      <c r="J13" s="54"/>
    </row>
    <row r="14" spans="1:11" ht="21.75" customHeight="1" thickBot="1">
      <c r="A14" s="378"/>
      <c r="B14" s="27">
        <v>10</v>
      </c>
      <c r="C14" s="21"/>
      <c r="D14" s="15"/>
      <c r="E14" s="22"/>
      <c r="F14" s="35"/>
      <c r="G14" s="62" t="s">
        <v>98</v>
      </c>
      <c r="H14" s="63"/>
      <c r="I14" s="56"/>
      <c r="J14" s="54"/>
    </row>
    <row r="15" spans="1:11" ht="21.75" customHeight="1">
      <c r="A15" s="29" t="s">
        <v>104</v>
      </c>
      <c r="B15" s="27">
        <v>11</v>
      </c>
      <c r="C15" s="21"/>
      <c r="D15" s="15"/>
      <c r="E15" s="22"/>
      <c r="F15" s="35"/>
      <c r="G15" s="62" t="s">
        <v>98</v>
      </c>
      <c r="H15" s="63"/>
      <c r="I15" s="56"/>
      <c r="J15" s="54"/>
    </row>
    <row r="16" spans="1:11" ht="21.75" customHeight="1">
      <c r="A16" s="26" t="s">
        <v>128</v>
      </c>
      <c r="B16" s="27">
        <v>12</v>
      </c>
      <c r="C16" s="21"/>
      <c r="D16" s="33"/>
      <c r="E16" s="22"/>
      <c r="F16" s="35"/>
      <c r="G16" s="62" t="s">
        <v>98</v>
      </c>
      <c r="H16" s="63"/>
      <c r="I16" s="30"/>
      <c r="J16" s="54"/>
    </row>
    <row r="17" spans="1:10" ht="21" customHeight="1" thickBot="1">
      <c r="A17" s="32" t="s">
        <v>131</v>
      </c>
      <c r="B17" s="27"/>
      <c r="C17" s="21"/>
      <c r="D17" s="33"/>
      <c r="E17" s="34"/>
      <c r="F17" s="35"/>
      <c r="G17" s="35"/>
      <c r="H17" s="35"/>
      <c r="I17" s="30"/>
      <c r="J17" s="54"/>
    </row>
    <row r="18" spans="1:10" ht="21" customHeight="1" thickBot="1">
      <c r="A18" s="822"/>
      <c r="B18" s="822"/>
      <c r="C18" s="822"/>
      <c r="D18" s="822"/>
      <c r="E18" s="822"/>
      <c r="F18" s="822"/>
      <c r="G18" s="822"/>
      <c r="H18" s="822"/>
      <c r="I18" s="822"/>
      <c r="J18" s="822"/>
    </row>
    <row r="19" spans="1:10" ht="21.75" customHeight="1">
      <c r="A19" s="9" t="s">
        <v>102</v>
      </c>
      <c r="B19" s="10" t="s">
        <v>1</v>
      </c>
      <c r="C19" s="11" t="s">
        <v>2</v>
      </c>
      <c r="D19" s="11" t="s">
        <v>3</v>
      </c>
      <c r="E19" s="816" t="s">
        <v>4</v>
      </c>
      <c r="F19" s="817"/>
      <c r="G19" s="817"/>
      <c r="H19" s="817"/>
      <c r="I19" s="818"/>
      <c r="J19" s="52" t="s">
        <v>5</v>
      </c>
    </row>
    <row r="20" spans="1:10" ht="21.75" customHeight="1">
      <c r="A20" s="12">
        <v>45943</v>
      </c>
      <c r="B20" s="13">
        <v>1</v>
      </c>
      <c r="C20" s="14">
        <v>0.41666666666666669</v>
      </c>
      <c r="D20" s="15" t="s">
        <v>232</v>
      </c>
      <c r="E20" s="16" t="s">
        <v>119</v>
      </c>
      <c r="F20" s="35">
        <v>1</v>
      </c>
      <c r="G20" s="62" t="s">
        <v>98</v>
      </c>
      <c r="H20" s="63">
        <v>1</v>
      </c>
      <c r="I20" s="53" t="s">
        <v>120</v>
      </c>
      <c r="J20" s="54">
        <v>2</v>
      </c>
    </row>
    <row r="21" spans="1:10" ht="21.75" customHeight="1">
      <c r="A21" s="20" t="str">
        <f>"（"&amp;TEXT(A20,"aaa")&amp;"）"</f>
        <v>（月）</v>
      </c>
      <c r="B21" s="13">
        <v>2</v>
      </c>
      <c r="C21" s="21">
        <v>0.43055555555555558</v>
      </c>
      <c r="D21" s="15" t="s">
        <v>231</v>
      </c>
      <c r="E21" s="22" t="s">
        <v>129</v>
      </c>
      <c r="F21" s="35">
        <v>1</v>
      </c>
      <c r="G21" s="62" t="s">
        <v>98</v>
      </c>
      <c r="H21" s="63">
        <v>1</v>
      </c>
      <c r="I21" s="56" t="s">
        <v>126</v>
      </c>
      <c r="J21" s="54">
        <v>1</v>
      </c>
    </row>
    <row r="22" spans="1:10" ht="21.75" customHeight="1">
      <c r="A22" s="23" t="s">
        <v>103</v>
      </c>
      <c r="B22" s="13">
        <v>3</v>
      </c>
      <c r="C22" s="21">
        <v>0.44444444444444442</v>
      </c>
      <c r="D22" s="15" t="s">
        <v>231</v>
      </c>
      <c r="E22" s="22" t="s">
        <v>122</v>
      </c>
      <c r="F22" s="35">
        <v>3</v>
      </c>
      <c r="G22" s="62" t="s">
        <v>98</v>
      </c>
      <c r="H22" s="63">
        <v>0</v>
      </c>
      <c r="I22" s="56" t="s">
        <v>119</v>
      </c>
      <c r="J22" s="54">
        <v>5</v>
      </c>
    </row>
    <row r="23" spans="1:10" ht="21.75" customHeight="1">
      <c r="A23" s="24" t="s">
        <v>227</v>
      </c>
      <c r="B23" s="13">
        <v>4</v>
      </c>
      <c r="C23" s="21">
        <v>0.45833333333333331</v>
      </c>
      <c r="D23" s="15" t="s">
        <v>231</v>
      </c>
      <c r="E23" s="22" t="s">
        <v>120</v>
      </c>
      <c r="F23" s="35">
        <v>3</v>
      </c>
      <c r="G23" s="62" t="s">
        <v>98</v>
      </c>
      <c r="H23" s="63">
        <v>1</v>
      </c>
      <c r="I23" s="56" t="s">
        <v>129</v>
      </c>
      <c r="J23" s="54">
        <v>3</v>
      </c>
    </row>
    <row r="24" spans="1:10" ht="21.75" customHeight="1">
      <c r="A24" s="25" t="s">
        <v>21</v>
      </c>
      <c r="B24" s="13">
        <v>5</v>
      </c>
      <c r="C24" s="21">
        <v>0.47222222222222227</v>
      </c>
      <c r="D24" s="15" t="s">
        <v>231</v>
      </c>
      <c r="E24" s="22" t="s">
        <v>126</v>
      </c>
      <c r="F24" s="35">
        <v>2</v>
      </c>
      <c r="G24" s="62" t="s">
        <v>98</v>
      </c>
      <c r="H24" s="63">
        <v>0</v>
      </c>
      <c r="I24" s="56" t="s">
        <v>122</v>
      </c>
      <c r="J24" s="54">
        <v>4</v>
      </c>
    </row>
    <row r="25" spans="1:10" ht="21.75" customHeight="1">
      <c r="A25" s="376" t="s">
        <v>126</v>
      </c>
      <c r="B25" s="27">
        <v>6</v>
      </c>
      <c r="C25" s="21"/>
      <c r="D25" s="15"/>
      <c r="E25" s="22"/>
      <c r="F25" s="35"/>
      <c r="G25" s="62"/>
      <c r="H25" s="63"/>
      <c r="I25" s="56"/>
      <c r="J25" s="54"/>
    </row>
    <row r="26" spans="1:10" ht="21.75" customHeight="1">
      <c r="A26" s="377"/>
      <c r="B26" s="27">
        <v>7</v>
      </c>
      <c r="C26" s="21"/>
      <c r="D26" s="15"/>
      <c r="E26" s="22"/>
      <c r="F26" s="35"/>
      <c r="G26" s="62"/>
      <c r="H26" s="63"/>
      <c r="I26" s="56"/>
      <c r="J26" s="54"/>
    </row>
    <row r="27" spans="1:10" ht="21.75" customHeight="1">
      <c r="A27" s="377"/>
      <c r="B27" s="27">
        <v>8</v>
      </c>
      <c r="C27" s="21"/>
      <c r="D27" s="15"/>
      <c r="E27" s="22"/>
      <c r="F27" s="35"/>
      <c r="G27" s="62"/>
      <c r="H27" s="63"/>
      <c r="I27" s="56"/>
      <c r="J27" s="54"/>
    </row>
    <row r="28" spans="1:10" ht="21.75" customHeight="1">
      <c r="A28" s="377"/>
      <c r="B28" s="27">
        <v>9</v>
      </c>
      <c r="C28" s="21"/>
      <c r="D28" s="15"/>
      <c r="E28" s="30"/>
      <c r="F28" s="35"/>
      <c r="G28" s="62"/>
      <c r="H28" s="63"/>
      <c r="I28" s="56"/>
      <c r="J28" s="54"/>
    </row>
    <row r="29" spans="1:10" ht="21.75" customHeight="1" thickBot="1">
      <c r="A29" s="378"/>
      <c r="B29" s="27">
        <v>10</v>
      </c>
      <c r="C29" s="21"/>
      <c r="D29" s="15"/>
      <c r="E29" s="22"/>
      <c r="F29" s="35"/>
      <c r="G29" s="62" t="s">
        <v>98</v>
      </c>
      <c r="H29" s="63"/>
      <c r="I29" s="56"/>
      <c r="J29" s="54"/>
    </row>
    <row r="30" spans="1:10" ht="21.75" customHeight="1">
      <c r="A30" s="29" t="s">
        <v>104</v>
      </c>
      <c r="B30" s="27">
        <v>11</v>
      </c>
      <c r="C30" s="21"/>
      <c r="D30" s="15"/>
      <c r="E30" s="22"/>
      <c r="F30" s="35"/>
      <c r="G30" s="62" t="s">
        <v>98</v>
      </c>
      <c r="H30" s="63"/>
      <c r="I30" s="56"/>
      <c r="J30" s="54"/>
    </row>
    <row r="31" spans="1:10" ht="21.75" customHeight="1">
      <c r="A31" s="26" t="s">
        <v>131</v>
      </c>
      <c r="B31" s="27">
        <v>12</v>
      </c>
      <c r="C31" s="21"/>
      <c r="D31" s="33"/>
      <c r="E31" s="22"/>
      <c r="F31" s="35"/>
      <c r="G31" s="62" t="s">
        <v>98</v>
      </c>
      <c r="H31" s="63"/>
      <c r="I31" s="30"/>
      <c r="J31" s="54"/>
    </row>
    <row r="32" spans="1:10" ht="21" customHeight="1" thickBot="1">
      <c r="A32" s="32"/>
      <c r="B32" s="38"/>
      <c r="C32" s="39"/>
      <c r="D32" s="316"/>
      <c r="E32" s="34"/>
      <c r="F32" s="50"/>
      <c r="G32" s="50"/>
      <c r="H32" s="50"/>
      <c r="I32" s="59"/>
      <c r="J32" s="60"/>
    </row>
    <row r="33" spans="1:10" ht="21" hidden="1" customHeight="1">
      <c r="A33" s="31"/>
      <c r="B33" s="27">
        <v>14</v>
      </c>
      <c r="C33" s="21"/>
      <c r="D33" s="33"/>
      <c r="E33" s="22"/>
      <c r="F33" s="35"/>
      <c r="G33" s="62"/>
      <c r="H33" s="63"/>
      <c r="I33" s="56"/>
      <c r="J33" s="54"/>
    </row>
    <row r="34" spans="1:10" ht="21" hidden="1" customHeight="1">
      <c r="A34" s="31"/>
      <c r="B34" s="27">
        <v>15</v>
      </c>
      <c r="C34" s="21"/>
      <c r="D34" s="33"/>
      <c r="E34" s="22"/>
      <c r="F34" s="35"/>
      <c r="G34" s="62"/>
      <c r="H34" s="63"/>
      <c r="I34" s="56"/>
      <c r="J34" s="54"/>
    </row>
    <row r="35" spans="1:10" ht="21" customHeight="1">
      <c r="A35" s="565"/>
      <c r="B35" s="566"/>
      <c r="C35" s="567"/>
      <c r="D35" s="568"/>
      <c r="E35" s="569"/>
      <c r="F35" s="562"/>
      <c r="G35" s="563"/>
      <c r="H35" s="564"/>
      <c r="I35" s="569"/>
      <c r="J35" s="570"/>
    </row>
    <row r="36" spans="1:10" ht="18" customHeight="1" thickBot="1">
      <c r="A36" s="571"/>
      <c r="B36" s="571"/>
      <c r="C36" s="571"/>
      <c r="D36" s="571"/>
      <c r="E36" s="571"/>
      <c r="F36" s="571"/>
      <c r="G36" s="571"/>
      <c r="H36" s="571"/>
      <c r="I36" s="571"/>
      <c r="J36" s="571"/>
    </row>
    <row r="37" spans="1:10" ht="21.75" customHeight="1">
      <c r="A37" s="9" t="s">
        <v>102</v>
      </c>
      <c r="B37" s="10" t="s">
        <v>1</v>
      </c>
      <c r="C37" s="11" t="s">
        <v>2</v>
      </c>
      <c r="D37" s="11" t="s">
        <v>3</v>
      </c>
      <c r="E37" s="816" t="s">
        <v>4</v>
      </c>
      <c r="F37" s="817"/>
      <c r="G37" s="817"/>
      <c r="H37" s="817"/>
      <c r="I37" s="818"/>
      <c r="J37" s="52" t="s">
        <v>5</v>
      </c>
    </row>
    <row r="38" spans="1:10" ht="21.75" customHeight="1">
      <c r="A38" s="12">
        <v>45963</v>
      </c>
      <c r="B38" s="13">
        <v>1</v>
      </c>
      <c r="C38" s="14">
        <v>0.58333333333333337</v>
      </c>
      <c r="D38" s="15" t="s">
        <v>231</v>
      </c>
      <c r="E38" s="16" t="s">
        <v>122</v>
      </c>
      <c r="F38" s="35">
        <v>0</v>
      </c>
      <c r="G38" s="62" t="s">
        <v>98</v>
      </c>
      <c r="H38" s="63">
        <v>1</v>
      </c>
      <c r="I38" s="53" t="s">
        <v>129</v>
      </c>
      <c r="J38" s="54">
        <v>2</v>
      </c>
    </row>
    <row r="39" spans="1:10" ht="21.75" customHeight="1">
      <c r="A39" s="20" t="str">
        <f>"（"&amp;TEXT(A38,"aaa")&amp;"）"</f>
        <v>（日）</v>
      </c>
      <c r="B39" s="13">
        <v>2</v>
      </c>
      <c r="C39" s="21">
        <v>0.59722222222222221</v>
      </c>
      <c r="D39" s="15" t="s">
        <v>229</v>
      </c>
      <c r="E39" s="22" t="s">
        <v>125</v>
      </c>
      <c r="F39" s="35">
        <v>1</v>
      </c>
      <c r="G39" s="62" t="s">
        <v>98</v>
      </c>
      <c r="H39" s="63">
        <v>5</v>
      </c>
      <c r="I39" s="56" t="s">
        <v>124</v>
      </c>
      <c r="J39" s="54">
        <v>1</v>
      </c>
    </row>
    <row r="40" spans="1:10" ht="21.75" customHeight="1">
      <c r="A40" s="23" t="s">
        <v>103</v>
      </c>
      <c r="B40" s="13">
        <v>3</v>
      </c>
      <c r="C40" s="21">
        <v>0.61111111111111105</v>
      </c>
      <c r="D40" s="15" t="s">
        <v>231</v>
      </c>
      <c r="E40" s="22" t="s">
        <v>119</v>
      </c>
      <c r="F40" s="35">
        <v>1</v>
      </c>
      <c r="G40" s="62" t="s">
        <v>98</v>
      </c>
      <c r="H40" s="63">
        <v>0</v>
      </c>
      <c r="I40" s="56" t="s">
        <v>129</v>
      </c>
      <c r="J40" s="54">
        <v>4</v>
      </c>
    </row>
    <row r="41" spans="1:10" ht="21.75" customHeight="1">
      <c r="A41" s="24" t="s">
        <v>227</v>
      </c>
      <c r="B41" s="13">
        <v>4</v>
      </c>
      <c r="C41" s="21">
        <v>0.625</v>
      </c>
      <c r="D41" s="15" t="s">
        <v>229</v>
      </c>
      <c r="E41" s="22" t="s">
        <v>130</v>
      </c>
      <c r="F41" s="35">
        <v>0</v>
      </c>
      <c r="G41" s="62" t="s">
        <v>98</v>
      </c>
      <c r="H41" s="63">
        <v>0</v>
      </c>
      <c r="I41" s="56" t="s">
        <v>133</v>
      </c>
      <c r="J41" s="54">
        <v>3</v>
      </c>
    </row>
    <row r="42" spans="1:10" ht="21.75" customHeight="1">
      <c r="A42" s="25" t="s">
        <v>21</v>
      </c>
      <c r="B42" s="13">
        <v>5</v>
      </c>
      <c r="C42" s="21">
        <v>0.63888888888888895</v>
      </c>
      <c r="D42" s="15" t="s">
        <v>231</v>
      </c>
      <c r="E42" s="22" t="s">
        <v>119</v>
      </c>
      <c r="F42" s="35">
        <v>1</v>
      </c>
      <c r="G42" s="62" t="s">
        <v>98</v>
      </c>
      <c r="H42" s="63">
        <v>2</v>
      </c>
      <c r="I42" s="56" t="s">
        <v>126</v>
      </c>
      <c r="J42" s="54">
        <v>6</v>
      </c>
    </row>
    <row r="43" spans="1:10" ht="21.75" customHeight="1">
      <c r="A43" s="376" t="s">
        <v>130</v>
      </c>
      <c r="B43" s="27">
        <v>6</v>
      </c>
      <c r="C43" s="21">
        <v>0.65277777777777779</v>
      </c>
      <c r="D43" s="15" t="s">
        <v>230</v>
      </c>
      <c r="E43" s="22" t="s">
        <v>125</v>
      </c>
      <c r="F43" s="35">
        <v>2</v>
      </c>
      <c r="G43" s="62" t="s">
        <v>98</v>
      </c>
      <c r="H43" s="63">
        <v>3</v>
      </c>
      <c r="I43" s="56" t="s">
        <v>130</v>
      </c>
      <c r="J43" s="54">
        <v>5</v>
      </c>
    </row>
    <row r="44" spans="1:10" ht="21.75" customHeight="1">
      <c r="A44" s="377"/>
      <c r="B44" s="27">
        <v>7</v>
      </c>
      <c r="C44" s="21"/>
      <c r="D44" s="15"/>
      <c r="E44" s="22"/>
      <c r="F44" s="35"/>
      <c r="G44" s="62"/>
      <c r="H44" s="63"/>
      <c r="I44" s="56"/>
      <c r="J44" s="54"/>
    </row>
    <row r="45" spans="1:10" ht="21.75" customHeight="1">
      <c r="A45" s="377"/>
      <c r="B45" s="27">
        <v>8</v>
      </c>
      <c r="C45" s="21"/>
      <c r="D45" s="15"/>
      <c r="E45" s="22"/>
      <c r="F45" s="35"/>
      <c r="G45" s="62"/>
      <c r="H45" s="63"/>
      <c r="I45" s="56"/>
      <c r="J45" s="54"/>
    </row>
    <row r="46" spans="1:10" ht="21.75" customHeight="1">
      <c r="A46" s="377"/>
      <c r="B46" s="27">
        <v>9</v>
      </c>
      <c r="C46" s="21"/>
      <c r="D46" s="15"/>
      <c r="E46" s="30"/>
      <c r="F46" s="35"/>
      <c r="G46" s="62"/>
      <c r="H46" s="63"/>
      <c r="I46" s="56"/>
      <c r="J46" s="54"/>
    </row>
    <row r="47" spans="1:10" ht="21.75" customHeight="1" thickBot="1">
      <c r="A47" s="378"/>
      <c r="B47" s="27">
        <v>10</v>
      </c>
      <c r="C47" s="21"/>
      <c r="D47" s="15"/>
      <c r="E47" s="22"/>
      <c r="F47" s="35"/>
      <c r="G47" s="62" t="s">
        <v>98</v>
      </c>
      <c r="H47" s="63"/>
      <c r="I47" s="56"/>
      <c r="J47" s="54"/>
    </row>
    <row r="48" spans="1:10" ht="21.75" customHeight="1">
      <c r="A48" s="29" t="s">
        <v>104</v>
      </c>
      <c r="B48" s="27">
        <v>11</v>
      </c>
      <c r="C48" s="21"/>
      <c r="D48" s="15"/>
      <c r="E48" s="22"/>
      <c r="F48" s="35"/>
      <c r="G48" s="62" t="s">
        <v>98</v>
      </c>
      <c r="H48" s="63"/>
      <c r="I48" s="56"/>
      <c r="J48" s="54"/>
    </row>
    <row r="49" spans="1:11" ht="21.75" customHeight="1">
      <c r="A49" s="26" t="s">
        <v>126</v>
      </c>
      <c r="B49" s="27">
        <v>12</v>
      </c>
      <c r="C49" s="21"/>
      <c r="D49" s="33"/>
      <c r="E49" s="22"/>
      <c r="F49" s="35"/>
      <c r="G49" s="62" t="s">
        <v>98</v>
      </c>
      <c r="H49" s="63"/>
      <c r="I49" s="30"/>
      <c r="J49" s="54"/>
    </row>
    <row r="50" spans="1:11" ht="21" customHeight="1" thickBot="1">
      <c r="A50" s="32"/>
      <c r="B50" s="38"/>
      <c r="C50" s="39"/>
      <c r="D50" s="316"/>
      <c r="E50" s="34"/>
      <c r="F50" s="50"/>
      <c r="G50" s="50"/>
      <c r="H50" s="50"/>
      <c r="I50" s="59"/>
      <c r="J50" s="60"/>
      <c r="K50" s="461"/>
    </row>
    <row r="51" spans="1:11" ht="18" customHeight="1" thickBot="1"/>
    <row r="52" spans="1:11" ht="21.2" customHeight="1">
      <c r="A52" s="9" t="s">
        <v>102</v>
      </c>
      <c r="B52" s="10" t="s">
        <v>1</v>
      </c>
      <c r="C52" s="561" t="s">
        <v>2</v>
      </c>
      <c r="D52" s="561" t="s">
        <v>3</v>
      </c>
      <c r="E52" s="816" t="s">
        <v>4</v>
      </c>
      <c r="F52" s="817"/>
      <c r="G52" s="817"/>
      <c r="H52" s="817"/>
      <c r="I52" s="818"/>
      <c r="J52" s="52" t="s">
        <v>5</v>
      </c>
    </row>
    <row r="53" spans="1:11" ht="21.2" customHeight="1">
      <c r="A53" s="12">
        <v>45969</v>
      </c>
      <c r="B53" s="13">
        <v>1</v>
      </c>
      <c r="C53" s="14">
        <v>0.56944444444444442</v>
      </c>
      <c r="D53" s="15" t="s">
        <v>229</v>
      </c>
      <c r="E53" s="22" t="s">
        <v>130</v>
      </c>
      <c r="F53" s="35">
        <v>0</v>
      </c>
      <c r="G53" s="62" t="s">
        <v>98</v>
      </c>
      <c r="H53" s="63">
        <v>5</v>
      </c>
      <c r="I53" s="56" t="s">
        <v>124</v>
      </c>
      <c r="J53" s="54">
        <v>2</v>
      </c>
    </row>
    <row r="54" spans="1:11" ht="21.2" customHeight="1">
      <c r="A54" s="20" t="str">
        <f>"（"&amp;TEXT(A53,"aaa")&amp;"）"</f>
        <v>（土）</v>
      </c>
      <c r="B54" s="13">
        <v>2</v>
      </c>
      <c r="C54" s="21">
        <v>0.58333333333333337</v>
      </c>
      <c r="D54" s="15" t="s">
        <v>229</v>
      </c>
      <c r="E54" s="22" t="s">
        <v>121</v>
      </c>
      <c r="F54" s="35">
        <v>1</v>
      </c>
      <c r="G54" s="62" t="s">
        <v>98</v>
      </c>
      <c r="H54" s="63">
        <v>2</v>
      </c>
      <c r="I54" s="56" t="s">
        <v>133</v>
      </c>
      <c r="J54" s="54">
        <v>1</v>
      </c>
    </row>
    <row r="55" spans="1:11" ht="21.2" customHeight="1">
      <c r="A55" s="23" t="s">
        <v>103</v>
      </c>
      <c r="B55" s="13">
        <v>3</v>
      </c>
      <c r="C55" s="21">
        <v>0.59722222222222221</v>
      </c>
      <c r="D55" s="15" t="s">
        <v>232</v>
      </c>
      <c r="E55" s="22" t="s">
        <v>120</v>
      </c>
      <c r="F55" s="35">
        <v>0</v>
      </c>
      <c r="G55" s="62" t="s">
        <v>98</v>
      </c>
      <c r="H55" s="63">
        <v>2</v>
      </c>
      <c r="I55" s="56" t="s">
        <v>122</v>
      </c>
      <c r="J55" s="54">
        <v>4</v>
      </c>
    </row>
    <row r="56" spans="1:11" ht="21.2" customHeight="1">
      <c r="A56" s="24" t="s">
        <v>244</v>
      </c>
      <c r="B56" s="13">
        <v>4</v>
      </c>
      <c r="C56" s="21">
        <v>0.61111111111111105</v>
      </c>
      <c r="D56" s="15" t="s">
        <v>230</v>
      </c>
      <c r="E56" s="22" t="s">
        <v>121</v>
      </c>
      <c r="F56" s="35">
        <v>4</v>
      </c>
      <c r="G56" s="62" t="s">
        <v>98</v>
      </c>
      <c r="H56" s="63">
        <v>0</v>
      </c>
      <c r="I56" s="56" t="s">
        <v>130</v>
      </c>
      <c r="J56" s="54">
        <v>5</v>
      </c>
    </row>
    <row r="57" spans="1:11" ht="21.2" customHeight="1">
      <c r="A57" s="25" t="s">
        <v>21</v>
      </c>
      <c r="B57" s="13">
        <v>5</v>
      </c>
      <c r="C57" s="21">
        <v>0.625</v>
      </c>
      <c r="D57" s="15" t="s">
        <v>232</v>
      </c>
      <c r="E57" s="22" t="s">
        <v>126</v>
      </c>
      <c r="F57" s="35">
        <v>2</v>
      </c>
      <c r="G57" s="62" t="s">
        <v>98</v>
      </c>
      <c r="H57" s="63">
        <v>0</v>
      </c>
      <c r="I57" s="56" t="s">
        <v>120</v>
      </c>
      <c r="J57" s="54">
        <v>3</v>
      </c>
    </row>
    <row r="58" spans="1:11" ht="21.2" customHeight="1">
      <c r="A58" s="376" t="s">
        <v>131</v>
      </c>
      <c r="B58" s="27">
        <v>6</v>
      </c>
      <c r="C58" s="21"/>
      <c r="D58" s="15"/>
      <c r="E58" s="22"/>
      <c r="F58" s="35"/>
      <c r="G58" s="62"/>
      <c r="H58" s="63"/>
      <c r="I58" s="56"/>
      <c r="J58" s="54"/>
    </row>
    <row r="59" spans="1:11" ht="21.2" customHeight="1" thickBot="1">
      <c r="A59" s="378"/>
      <c r="B59" s="27"/>
      <c r="C59" s="21"/>
      <c r="D59" s="15"/>
      <c r="E59" s="22"/>
      <c r="F59" s="35"/>
      <c r="G59" s="62" t="s">
        <v>98</v>
      </c>
      <c r="H59" s="63"/>
      <c r="I59" s="56"/>
      <c r="J59" s="54"/>
    </row>
    <row r="60" spans="1:11" ht="21.2" customHeight="1">
      <c r="A60" s="29" t="s">
        <v>104</v>
      </c>
      <c r="B60" s="27"/>
      <c r="C60" s="21"/>
      <c r="D60" s="15"/>
      <c r="E60" s="22"/>
      <c r="F60" s="35"/>
      <c r="G60" s="62" t="s">
        <v>98</v>
      </c>
      <c r="H60" s="63"/>
      <c r="I60" s="56"/>
      <c r="J60" s="54"/>
    </row>
    <row r="61" spans="1:11" ht="21.2" customHeight="1">
      <c r="A61" s="26" t="s">
        <v>124</v>
      </c>
      <c r="B61" s="27"/>
      <c r="C61" s="21"/>
      <c r="D61" s="33"/>
      <c r="E61" s="22"/>
      <c r="F61" s="35"/>
      <c r="G61" s="62" t="s">
        <v>98</v>
      </c>
      <c r="H61" s="63"/>
      <c r="I61" s="30"/>
      <c r="J61" s="54"/>
    </row>
    <row r="62" spans="1:11" ht="21.2" customHeight="1" thickBot="1">
      <c r="A62" s="32"/>
      <c r="B62" s="38"/>
      <c r="C62" s="39"/>
      <c r="D62" s="316"/>
      <c r="E62" s="34"/>
      <c r="F62" s="50"/>
      <c r="G62" s="50"/>
      <c r="H62" s="50"/>
      <c r="I62" s="59"/>
      <c r="J62" s="60"/>
    </row>
    <row r="63" spans="1:11" ht="18" customHeight="1"/>
    <row r="64" spans="1:11" ht="18" customHeight="1"/>
    <row r="65" spans="1:10" ht="14.25" thickBot="1">
      <c r="A65" s="1" t="s">
        <v>245</v>
      </c>
    </row>
    <row r="66" spans="1:10" ht="21.75" customHeight="1">
      <c r="A66" s="9" t="s">
        <v>102</v>
      </c>
      <c r="B66" s="10" t="s">
        <v>1</v>
      </c>
      <c r="C66" s="534" t="s">
        <v>2</v>
      </c>
      <c r="D66" s="534" t="s">
        <v>3</v>
      </c>
      <c r="E66" s="816" t="s">
        <v>4</v>
      </c>
      <c r="F66" s="817"/>
      <c r="G66" s="817"/>
      <c r="H66" s="817"/>
      <c r="I66" s="818"/>
      <c r="J66" s="52" t="s">
        <v>5</v>
      </c>
    </row>
    <row r="67" spans="1:10" ht="21.75" customHeight="1">
      <c r="A67" s="12">
        <v>45991</v>
      </c>
      <c r="B67" s="13">
        <v>1</v>
      </c>
      <c r="C67" s="14">
        <v>0.39583333333333331</v>
      </c>
      <c r="D67" s="15">
        <v>11</v>
      </c>
      <c r="E67" s="16" t="s">
        <v>259</v>
      </c>
      <c r="F67" s="35">
        <v>0</v>
      </c>
      <c r="G67" s="62"/>
      <c r="H67" s="63">
        <v>2</v>
      </c>
      <c r="I67" s="53" t="s">
        <v>261</v>
      </c>
      <c r="J67" s="54">
        <v>2</v>
      </c>
    </row>
    <row r="68" spans="1:10" ht="21.75" customHeight="1">
      <c r="A68" s="20" t="str">
        <f>"（"&amp;TEXT(A67,"aaa")&amp;"）"</f>
        <v>（日）</v>
      </c>
      <c r="B68" s="13">
        <v>2</v>
      </c>
      <c r="C68" s="21">
        <v>0.41319444444444442</v>
      </c>
      <c r="D68" s="15">
        <v>12</v>
      </c>
      <c r="E68" s="22" t="s">
        <v>258</v>
      </c>
      <c r="F68" s="35">
        <v>0</v>
      </c>
      <c r="G68" s="62"/>
      <c r="H68" s="63">
        <v>1</v>
      </c>
      <c r="I68" s="56" t="s">
        <v>262</v>
      </c>
      <c r="J68" s="54">
        <v>1</v>
      </c>
    </row>
    <row r="69" spans="1:10" ht="21.75" customHeight="1">
      <c r="A69" s="23" t="s">
        <v>103</v>
      </c>
      <c r="B69" s="13">
        <v>3</v>
      </c>
      <c r="C69" s="21">
        <v>0.43055555555555558</v>
      </c>
      <c r="D69" s="15">
        <v>13</v>
      </c>
      <c r="E69" s="22" t="s">
        <v>257</v>
      </c>
      <c r="F69" s="35">
        <v>1</v>
      </c>
      <c r="G69" s="691" t="s">
        <v>317</v>
      </c>
      <c r="H69" s="63">
        <v>1</v>
      </c>
      <c r="I69" s="56" t="s">
        <v>122</v>
      </c>
      <c r="J69" s="54">
        <v>4</v>
      </c>
    </row>
    <row r="70" spans="1:10" ht="21.75" customHeight="1">
      <c r="A70" s="24" t="s">
        <v>219</v>
      </c>
      <c r="B70" s="13">
        <v>4</v>
      </c>
      <c r="C70" s="21">
        <v>0.44791666666666669</v>
      </c>
      <c r="D70" s="15">
        <v>14</v>
      </c>
      <c r="E70" s="22" t="s">
        <v>260</v>
      </c>
      <c r="F70" s="35">
        <v>3</v>
      </c>
      <c r="G70" s="62"/>
      <c r="H70" s="63">
        <v>0</v>
      </c>
      <c r="I70" s="56" t="s">
        <v>120</v>
      </c>
      <c r="J70" s="54">
        <v>3</v>
      </c>
    </row>
    <row r="71" spans="1:10" ht="21.75" customHeight="1">
      <c r="A71" s="25" t="s">
        <v>21</v>
      </c>
      <c r="B71" s="13">
        <v>5</v>
      </c>
      <c r="C71" s="21">
        <v>0.47222222222222227</v>
      </c>
      <c r="D71" s="15">
        <v>15</v>
      </c>
      <c r="E71" s="22" t="s">
        <v>122</v>
      </c>
      <c r="F71" s="35">
        <v>1</v>
      </c>
      <c r="G71" s="62"/>
      <c r="H71" s="63">
        <v>0</v>
      </c>
      <c r="I71" s="56" t="s">
        <v>120</v>
      </c>
      <c r="J71" s="54">
        <v>6</v>
      </c>
    </row>
    <row r="72" spans="1:10" ht="21.75" customHeight="1">
      <c r="A72" s="376" t="s">
        <v>246</v>
      </c>
      <c r="B72" s="27">
        <v>6</v>
      </c>
      <c r="C72" s="21">
        <v>0.48958333333333331</v>
      </c>
      <c r="D72" s="15">
        <v>16</v>
      </c>
      <c r="E72" s="22" t="s">
        <v>133</v>
      </c>
      <c r="F72" s="35">
        <v>0</v>
      </c>
      <c r="G72" s="691" t="s">
        <v>318</v>
      </c>
      <c r="H72" s="63">
        <v>0</v>
      </c>
      <c r="I72" s="56" t="s">
        <v>126</v>
      </c>
      <c r="J72" s="54">
        <v>5</v>
      </c>
    </row>
    <row r="73" spans="1:10" ht="21.75" customHeight="1" thickBot="1">
      <c r="A73" s="378" t="s">
        <v>247</v>
      </c>
      <c r="B73" s="27"/>
      <c r="C73" s="21"/>
      <c r="D73" s="15"/>
      <c r="E73" s="22"/>
      <c r="F73" s="35"/>
      <c r="G73" s="62" t="s">
        <v>98</v>
      </c>
      <c r="H73" s="63"/>
      <c r="I73" s="56"/>
      <c r="J73" s="54"/>
    </row>
    <row r="74" spans="1:10" ht="21.75" customHeight="1">
      <c r="A74" s="29" t="s">
        <v>104</v>
      </c>
      <c r="B74" s="27"/>
      <c r="C74" s="21"/>
      <c r="D74" s="15"/>
      <c r="E74" s="22"/>
      <c r="F74" s="35"/>
      <c r="G74" s="62" t="s">
        <v>98</v>
      </c>
      <c r="H74" s="63"/>
      <c r="I74" s="56"/>
      <c r="J74" s="54"/>
    </row>
    <row r="75" spans="1:10" ht="21.75" customHeight="1">
      <c r="A75" s="26" t="s">
        <v>122</v>
      </c>
      <c r="B75" s="27"/>
      <c r="C75" s="21"/>
      <c r="D75" s="33"/>
      <c r="E75" s="22"/>
      <c r="F75" s="35"/>
      <c r="G75" s="62" t="s">
        <v>98</v>
      </c>
      <c r="H75" s="63"/>
      <c r="I75" s="30"/>
      <c r="J75" s="54"/>
    </row>
    <row r="76" spans="1:10" ht="21.75" customHeight="1" thickBot="1">
      <c r="A76" s="32"/>
      <c r="B76" s="38"/>
      <c r="C76" s="39"/>
      <c r="D76" s="316"/>
      <c r="E76" s="34"/>
      <c r="F76" s="50"/>
      <c r="G76" s="50"/>
      <c r="H76" s="50"/>
      <c r="I76" s="59"/>
      <c r="J76" s="60"/>
    </row>
  </sheetData>
  <mergeCells count="8">
    <mergeCell ref="E66:I66"/>
    <mergeCell ref="A1:J1"/>
    <mergeCell ref="B3:D3"/>
    <mergeCell ref="E4:I4"/>
    <mergeCell ref="A18:J18"/>
    <mergeCell ref="E19:I19"/>
    <mergeCell ref="E37:I37"/>
    <mergeCell ref="E52:I52"/>
  </mergeCells>
  <phoneticPr fontId="36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Q34"/>
  <sheetViews>
    <sheetView showGridLines="0" view="pageBreakPreview" zoomScale="85" zoomScaleNormal="85" zoomScaleSheetLayoutView="85" workbookViewId="0">
      <selection activeCell="AS8" sqref="AS8"/>
    </sheetView>
  </sheetViews>
  <sheetFormatPr defaultColWidth="3.625" defaultRowHeight="17.25"/>
  <cols>
    <col min="1" max="3" width="3.375" customWidth="1"/>
    <col min="4" max="4" width="3.25" style="64" customWidth="1"/>
    <col min="5" max="5" width="3.25" customWidth="1"/>
    <col min="6" max="7" width="3.25" style="64" customWidth="1"/>
    <col min="8" max="8" width="3.25" customWidth="1"/>
    <col min="9" max="13" width="3.25" style="64" customWidth="1"/>
    <col min="14" max="14" width="3.25" customWidth="1"/>
    <col min="15" max="16" width="3.25" style="64" customWidth="1"/>
    <col min="17" max="17" width="3.25" customWidth="1"/>
    <col min="18" max="19" width="3.25" style="64" customWidth="1"/>
    <col min="20" max="20" width="3.25" customWidth="1"/>
    <col min="21" max="27" width="3.25" style="64" customWidth="1"/>
    <col min="28" max="28" width="3.25" style="65" customWidth="1"/>
    <col min="29" max="31" width="3.25" customWidth="1"/>
    <col min="32" max="34" width="3.375" customWidth="1"/>
    <col min="35" max="37" width="3.25" customWidth="1"/>
    <col min="38" max="38" width="3.25" style="64" customWidth="1"/>
    <col min="39" max="39" width="3.25" customWidth="1"/>
    <col min="40" max="44" width="3.25" style="64" customWidth="1"/>
    <col min="45" max="45" width="3.25" customWidth="1"/>
    <col min="46" max="47" width="3.25" style="64" customWidth="1"/>
    <col min="48" max="48" width="3.25" customWidth="1"/>
    <col min="49" max="50" width="3.25" style="64" customWidth="1"/>
    <col min="51" max="51" width="3.25" customWidth="1"/>
    <col min="52" max="52" width="3.25" style="64" customWidth="1"/>
    <col min="53" max="53" width="3.25" style="65" customWidth="1"/>
    <col min="54" max="54" width="3.25" customWidth="1"/>
    <col min="55" max="56" width="2.75" customWidth="1"/>
    <col min="57" max="57" width="10.125" style="174" customWidth="1"/>
    <col min="58" max="58" width="6.875" style="174" customWidth="1"/>
    <col min="59" max="60" width="3.625" style="174" customWidth="1"/>
    <col min="61" max="61" width="12.125" style="174" customWidth="1"/>
    <col min="62" max="62" width="17.5" style="174" customWidth="1"/>
    <col min="63" max="63" width="2.875" style="174" customWidth="1"/>
    <col min="64" max="64" width="4" style="174" customWidth="1"/>
    <col min="65" max="65" width="2.875" customWidth="1"/>
    <col min="66" max="66" width="15.5" style="174" customWidth="1"/>
  </cols>
  <sheetData>
    <row r="1" spans="1:69" ht="27.7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88"/>
      <c r="Q1" s="88"/>
      <c r="R1" s="767" t="s">
        <v>89</v>
      </c>
      <c r="S1" s="767"/>
      <c r="T1" s="767"/>
      <c r="U1" s="767"/>
      <c r="V1" s="767"/>
      <c r="W1" s="767"/>
      <c r="X1" s="767"/>
      <c r="Y1" s="767"/>
      <c r="Z1" s="767"/>
      <c r="AA1" s="767"/>
      <c r="AB1" s="767"/>
      <c r="AC1" s="767"/>
      <c r="AD1" s="767"/>
      <c r="AE1" s="767"/>
      <c r="AF1" s="767"/>
      <c r="AG1" s="767"/>
      <c r="AH1" s="767"/>
      <c r="AI1" s="88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8"/>
      <c r="BD1" s="68"/>
      <c r="BE1" s="208"/>
      <c r="BF1" s="208"/>
      <c r="BG1" s="208"/>
      <c r="BH1" s="208"/>
      <c r="BI1" s="208"/>
      <c r="BJ1" s="208"/>
      <c r="BK1" s="208"/>
      <c r="BL1" s="208"/>
      <c r="BM1" s="68"/>
      <c r="BN1" s="208"/>
    </row>
    <row r="2" spans="1:69" ht="12" customHeight="1">
      <c r="A2" s="67"/>
      <c r="B2" s="68"/>
      <c r="C2" s="68"/>
      <c r="D2" s="69"/>
      <c r="E2" s="68"/>
      <c r="F2" s="69"/>
      <c r="G2" s="69"/>
      <c r="H2" s="68"/>
      <c r="I2" s="69"/>
      <c r="J2" s="69"/>
      <c r="K2" s="69"/>
      <c r="L2" s="69"/>
      <c r="M2" s="69"/>
      <c r="N2" s="68"/>
      <c r="O2" s="69"/>
      <c r="P2" s="69"/>
      <c r="Q2" s="68"/>
      <c r="R2" s="69"/>
      <c r="S2" s="69"/>
      <c r="T2" s="68"/>
      <c r="U2" s="69"/>
      <c r="V2" s="69"/>
      <c r="W2" s="69"/>
      <c r="X2" s="69"/>
      <c r="Y2" s="69"/>
      <c r="Z2" s="69"/>
      <c r="AA2" s="69"/>
      <c r="AB2" s="113"/>
      <c r="AM2" s="68"/>
      <c r="AN2" s="69"/>
      <c r="AO2" s="69"/>
      <c r="AP2" s="69"/>
      <c r="AQ2" s="69"/>
      <c r="AR2" s="69"/>
      <c r="AS2" s="68"/>
      <c r="AT2" s="69"/>
      <c r="AU2" s="69"/>
      <c r="AV2" s="68"/>
      <c r="AW2" s="69"/>
      <c r="AX2" s="69"/>
      <c r="AY2" s="68"/>
      <c r="AZ2" s="69"/>
      <c r="BA2" s="113"/>
      <c r="BB2" s="68"/>
    </row>
    <row r="3" spans="1:69" ht="36" customHeight="1" thickBot="1">
      <c r="A3" s="70"/>
      <c r="B3" s="72"/>
      <c r="C3" s="73"/>
      <c r="D3" s="70"/>
      <c r="E3" s="72"/>
      <c r="F3" s="73"/>
      <c r="G3" s="71"/>
      <c r="H3" s="72"/>
      <c r="I3" s="73"/>
      <c r="J3" s="73"/>
      <c r="K3" s="73"/>
      <c r="L3" s="73"/>
      <c r="M3" s="73"/>
      <c r="N3" s="89"/>
      <c r="O3" s="73"/>
      <c r="P3" s="73"/>
      <c r="Q3" s="89"/>
      <c r="R3" s="73"/>
      <c r="S3" s="71"/>
      <c r="T3" s="114"/>
      <c r="U3" s="71"/>
      <c r="V3" s="71"/>
      <c r="W3" s="71"/>
      <c r="X3" s="71"/>
      <c r="Y3" s="71"/>
      <c r="Z3" s="71"/>
      <c r="AA3" s="71"/>
      <c r="AB3" s="115"/>
      <c r="AC3" s="114"/>
      <c r="AD3" s="114"/>
      <c r="AE3" s="114"/>
      <c r="AF3" s="114"/>
      <c r="AG3" s="114"/>
      <c r="AH3" s="114"/>
      <c r="AI3" s="70"/>
      <c r="AJ3" s="70"/>
      <c r="AK3" s="70"/>
      <c r="AL3" s="71"/>
      <c r="AM3" s="72"/>
      <c r="AN3" s="152"/>
      <c r="AO3" s="152"/>
      <c r="AP3" s="152"/>
      <c r="AQ3" s="152"/>
      <c r="AR3" s="152"/>
      <c r="AS3" s="70"/>
      <c r="AT3" s="152"/>
      <c r="AU3" s="152"/>
      <c r="AV3" s="70"/>
      <c r="AW3" s="152"/>
      <c r="AX3" s="152"/>
      <c r="AY3" s="70"/>
      <c r="AZ3" s="152"/>
      <c r="BA3" s="115"/>
      <c r="BB3" s="114"/>
      <c r="BC3" s="114"/>
      <c r="BD3" s="114"/>
      <c r="BE3" s="209"/>
      <c r="BF3" s="209"/>
      <c r="BG3" s="209"/>
      <c r="BH3" s="209"/>
      <c r="BI3" s="209"/>
      <c r="BJ3" s="209"/>
      <c r="BK3" s="209"/>
      <c r="BL3" s="209"/>
      <c r="BM3" s="114"/>
      <c r="BN3" s="209"/>
    </row>
    <row r="4" spans="1:69" ht="36" customHeight="1" thickBot="1">
      <c r="A4" s="768"/>
      <c r="B4" s="769"/>
      <c r="C4" s="770"/>
      <c r="D4" s="771" t="str">
        <f>IF(A5="","",A5)</f>
        <v>永山</v>
      </c>
      <c r="E4" s="772"/>
      <c r="F4" s="772"/>
      <c r="G4" s="772" t="str">
        <f>IF(A6="","",A6)</f>
        <v>SEISEKI</v>
      </c>
      <c r="H4" s="772"/>
      <c r="I4" s="772"/>
      <c r="J4" s="772" t="str">
        <f>IF(A7="","",A7)</f>
        <v>落合</v>
      </c>
      <c r="K4" s="772"/>
      <c r="L4" s="772"/>
      <c r="M4" s="772" t="str">
        <f>IF(A8="","",A8)</f>
        <v>17多摩</v>
      </c>
      <c r="N4" s="772"/>
      <c r="O4" s="772"/>
      <c r="P4" s="772" t="str">
        <f>IF(A9="","",A9)</f>
        <v>多摩</v>
      </c>
      <c r="Q4" s="772"/>
      <c r="R4" s="772"/>
      <c r="S4" s="772" t="str">
        <f>IF(A10="","",A10)</f>
        <v>TKスペラーレ</v>
      </c>
      <c r="T4" s="772"/>
      <c r="U4" s="772"/>
      <c r="V4" s="772" t="str">
        <f>IF(A11="","",A11)</f>
        <v>鶴牧</v>
      </c>
      <c r="W4" s="772"/>
      <c r="X4" s="772"/>
      <c r="Y4" s="772" t="str">
        <f>IF(A12="","",A12)</f>
        <v>東寺方</v>
      </c>
      <c r="Z4" s="772"/>
      <c r="AA4" s="832"/>
      <c r="AB4" s="189" t="s">
        <v>92</v>
      </c>
      <c r="AC4" s="153" t="s">
        <v>93</v>
      </c>
      <c r="AD4" s="153" t="s">
        <v>94</v>
      </c>
      <c r="AE4" s="154" t="s">
        <v>95</v>
      </c>
      <c r="AF4" s="155" t="s">
        <v>96</v>
      </c>
      <c r="AG4" s="114"/>
      <c r="AH4" s="114"/>
      <c r="AL4"/>
      <c r="AN4"/>
      <c r="AP4"/>
      <c r="AS4" s="64"/>
      <c r="BA4" s="64"/>
      <c r="BC4" s="64"/>
      <c r="BD4" s="65"/>
      <c r="BE4"/>
      <c r="BF4"/>
      <c r="BG4"/>
      <c r="BH4"/>
      <c r="BL4" s="175"/>
      <c r="BM4" s="176"/>
      <c r="BN4" s="176"/>
      <c r="BO4" s="176"/>
      <c r="BP4" s="178"/>
      <c r="BQ4" s="176"/>
    </row>
    <row r="5" spans="1:69" ht="36" customHeight="1">
      <c r="A5" s="773" t="s">
        <v>130</v>
      </c>
      <c r="B5" s="774"/>
      <c r="C5" s="775"/>
      <c r="D5" s="823"/>
      <c r="E5" s="824"/>
      <c r="F5" s="825"/>
      <c r="G5" s="681">
        <v>0</v>
      </c>
      <c r="H5" s="681" t="s">
        <v>213</v>
      </c>
      <c r="I5" s="380">
        <v>4</v>
      </c>
      <c r="J5" s="681">
        <v>1</v>
      </c>
      <c r="K5" s="681" t="s">
        <v>211</v>
      </c>
      <c r="L5" s="380">
        <v>0</v>
      </c>
      <c r="M5" s="379">
        <v>6</v>
      </c>
      <c r="N5" s="681" t="s">
        <v>211</v>
      </c>
      <c r="O5" s="682">
        <v>0</v>
      </c>
      <c r="P5" s="381">
        <v>1</v>
      </c>
      <c r="Q5" s="681" t="s">
        <v>211</v>
      </c>
      <c r="R5" s="391">
        <v>0</v>
      </c>
      <c r="S5" s="381">
        <v>1</v>
      </c>
      <c r="T5" s="681" t="s">
        <v>213</v>
      </c>
      <c r="U5" s="391">
        <v>8</v>
      </c>
      <c r="V5" s="381">
        <v>4</v>
      </c>
      <c r="W5" s="681" t="s">
        <v>211</v>
      </c>
      <c r="X5" s="380">
        <v>1</v>
      </c>
      <c r="Y5" s="391">
        <v>6</v>
      </c>
      <c r="Z5" s="681" t="s">
        <v>211</v>
      </c>
      <c r="AA5" s="382">
        <v>1</v>
      </c>
      <c r="AB5" s="156">
        <f>COUNTIF(D5:AA5,"〇")*3+COUNTIF(D5:AA5,"△")</f>
        <v>15</v>
      </c>
      <c r="AC5" s="157">
        <f>D5+G5+J5+M5+P5+S5+V5+Y5</f>
        <v>19</v>
      </c>
      <c r="AD5" s="158">
        <f>F5+I5+L5+O5+R5+U5+X5+AA5</f>
        <v>14</v>
      </c>
      <c r="AE5" s="401">
        <f t="shared" ref="AE5:AE12" si="0">AC5-AD5</f>
        <v>5</v>
      </c>
      <c r="AF5" s="160">
        <v>3</v>
      </c>
      <c r="AG5" s="114"/>
      <c r="AH5" s="114"/>
      <c r="AL5"/>
      <c r="AN5"/>
      <c r="AP5"/>
      <c r="AS5" s="64"/>
      <c r="BA5" s="64"/>
      <c r="BC5" s="64"/>
      <c r="BD5" s="65"/>
      <c r="BE5"/>
      <c r="BF5"/>
      <c r="BG5"/>
      <c r="BH5"/>
      <c r="BM5" s="177"/>
      <c r="BN5" s="206"/>
      <c r="BO5" s="207"/>
      <c r="BP5" s="178"/>
      <c r="BQ5" s="177"/>
    </row>
    <row r="6" spans="1:69" ht="36" customHeight="1">
      <c r="A6" s="773" t="s">
        <v>122</v>
      </c>
      <c r="B6" s="774"/>
      <c r="C6" s="775"/>
      <c r="D6" s="392">
        <v>4</v>
      </c>
      <c r="E6" s="687" t="s">
        <v>211</v>
      </c>
      <c r="F6" s="384">
        <v>0</v>
      </c>
      <c r="G6" s="826"/>
      <c r="H6" s="827"/>
      <c r="I6" s="828"/>
      <c r="J6" s="683">
        <v>3</v>
      </c>
      <c r="K6" s="687" t="s">
        <v>211</v>
      </c>
      <c r="L6" s="685">
        <v>2</v>
      </c>
      <c r="M6" s="683">
        <v>7</v>
      </c>
      <c r="N6" s="687" t="s">
        <v>211</v>
      </c>
      <c r="O6" s="685">
        <v>0</v>
      </c>
      <c r="P6" s="683">
        <v>5</v>
      </c>
      <c r="Q6" s="687" t="s">
        <v>211</v>
      </c>
      <c r="R6" s="684">
        <v>1</v>
      </c>
      <c r="S6" s="683">
        <v>5</v>
      </c>
      <c r="T6" s="687" t="s">
        <v>211</v>
      </c>
      <c r="U6" s="684">
        <v>3</v>
      </c>
      <c r="V6" s="683">
        <v>2</v>
      </c>
      <c r="W6" s="687" t="s">
        <v>211</v>
      </c>
      <c r="X6" s="685">
        <v>1</v>
      </c>
      <c r="Y6" s="684">
        <v>8</v>
      </c>
      <c r="Z6" s="687" t="s">
        <v>211</v>
      </c>
      <c r="AA6" s="386">
        <v>0</v>
      </c>
      <c r="AB6" s="161">
        <f t="shared" ref="AB6:AB12" si="1">COUNTIF(D6:AA6,"〇")*3+COUNTIF(D6:AA6,"△")</f>
        <v>21</v>
      </c>
      <c r="AC6" s="162">
        <f t="shared" ref="AC6:AC12" si="2">D6+G6+J6+M6+P6+S6+V6+Y6</f>
        <v>34</v>
      </c>
      <c r="AD6" s="163">
        <f t="shared" ref="AD6:AD12" si="3">F6+I6+L6+O6+R6+U6+X6+AA6</f>
        <v>7</v>
      </c>
      <c r="AE6" s="402">
        <f t="shared" si="0"/>
        <v>27</v>
      </c>
      <c r="AF6" s="165">
        <v>1</v>
      </c>
      <c r="AG6" s="114"/>
      <c r="AH6" s="114"/>
      <c r="AL6"/>
      <c r="AN6"/>
      <c r="AP6"/>
      <c r="AS6" s="64"/>
      <c r="BA6" s="64"/>
      <c r="BC6" s="64"/>
      <c r="BD6" s="65"/>
      <c r="BE6"/>
      <c r="BF6"/>
      <c r="BG6"/>
      <c r="BH6"/>
      <c r="BM6" s="174"/>
      <c r="BO6" s="180"/>
      <c r="BQ6" s="174"/>
    </row>
    <row r="7" spans="1:69" ht="36" customHeight="1">
      <c r="A7" s="773" t="s">
        <v>131</v>
      </c>
      <c r="B7" s="774"/>
      <c r="C7" s="775"/>
      <c r="D7" s="392">
        <v>0</v>
      </c>
      <c r="E7" s="687" t="s">
        <v>213</v>
      </c>
      <c r="F7" s="384">
        <v>1</v>
      </c>
      <c r="G7" s="393">
        <v>2</v>
      </c>
      <c r="H7" s="687" t="s">
        <v>213</v>
      </c>
      <c r="I7" s="384">
        <v>3</v>
      </c>
      <c r="J7" s="829"/>
      <c r="K7" s="830"/>
      <c r="L7" s="831"/>
      <c r="M7" s="683">
        <v>8</v>
      </c>
      <c r="N7" s="687" t="s">
        <v>211</v>
      </c>
      <c r="O7" s="685">
        <v>0</v>
      </c>
      <c r="P7" s="683">
        <v>4</v>
      </c>
      <c r="Q7" s="687" t="s">
        <v>211</v>
      </c>
      <c r="R7" s="684">
        <v>0</v>
      </c>
      <c r="S7" s="683">
        <v>2</v>
      </c>
      <c r="T7" s="687" t="s">
        <v>213</v>
      </c>
      <c r="U7" s="684">
        <v>3</v>
      </c>
      <c r="V7" s="683">
        <v>0</v>
      </c>
      <c r="W7" s="687" t="s">
        <v>213</v>
      </c>
      <c r="X7" s="685">
        <v>2</v>
      </c>
      <c r="Y7" s="684">
        <v>3</v>
      </c>
      <c r="Z7" s="687" t="s">
        <v>211</v>
      </c>
      <c r="AA7" s="386">
        <v>0</v>
      </c>
      <c r="AB7" s="161">
        <f t="shared" si="1"/>
        <v>9</v>
      </c>
      <c r="AC7" s="162">
        <f t="shared" si="2"/>
        <v>19</v>
      </c>
      <c r="AD7" s="163">
        <f t="shared" si="3"/>
        <v>9</v>
      </c>
      <c r="AE7" s="402">
        <f t="shared" si="0"/>
        <v>10</v>
      </c>
      <c r="AF7" s="165">
        <v>4</v>
      </c>
      <c r="AG7" s="114"/>
      <c r="AH7" s="114"/>
      <c r="AL7"/>
      <c r="AN7"/>
      <c r="AP7"/>
      <c r="AS7" s="64"/>
      <c r="BA7" s="64"/>
      <c r="BC7" s="64"/>
      <c r="BD7" s="65"/>
      <c r="BE7"/>
      <c r="BF7"/>
      <c r="BG7"/>
      <c r="BH7"/>
      <c r="BM7" s="174"/>
      <c r="BO7" s="180"/>
      <c r="BQ7" s="174"/>
    </row>
    <row r="8" spans="1:69" ht="36" customHeight="1">
      <c r="A8" s="773" t="s">
        <v>124</v>
      </c>
      <c r="B8" s="774"/>
      <c r="C8" s="775"/>
      <c r="D8" s="392">
        <v>0</v>
      </c>
      <c r="E8" s="687" t="s">
        <v>213</v>
      </c>
      <c r="F8" s="384">
        <v>6</v>
      </c>
      <c r="G8" s="393">
        <v>0</v>
      </c>
      <c r="H8" s="687" t="s">
        <v>213</v>
      </c>
      <c r="I8" s="384">
        <v>7</v>
      </c>
      <c r="J8" s="684">
        <v>0</v>
      </c>
      <c r="K8" s="687" t="s">
        <v>213</v>
      </c>
      <c r="L8" s="684">
        <v>8</v>
      </c>
      <c r="M8" s="683"/>
      <c r="N8" s="684"/>
      <c r="O8" s="685"/>
      <c r="P8" s="683">
        <v>1</v>
      </c>
      <c r="Q8" s="687" t="s">
        <v>211</v>
      </c>
      <c r="R8" s="684">
        <v>0</v>
      </c>
      <c r="S8" s="683">
        <v>0</v>
      </c>
      <c r="T8" s="687" t="s">
        <v>213</v>
      </c>
      <c r="U8" s="684">
        <v>7</v>
      </c>
      <c r="V8" s="683">
        <v>0</v>
      </c>
      <c r="W8" s="687" t="s">
        <v>213</v>
      </c>
      <c r="X8" s="685">
        <v>4</v>
      </c>
      <c r="Y8" s="684">
        <v>4</v>
      </c>
      <c r="Z8" s="687" t="s">
        <v>211</v>
      </c>
      <c r="AA8" s="386">
        <v>2</v>
      </c>
      <c r="AB8" s="161">
        <f t="shared" si="1"/>
        <v>6</v>
      </c>
      <c r="AC8" s="162">
        <f t="shared" si="2"/>
        <v>5</v>
      </c>
      <c r="AD8" s="163">
        <f t="shared" si="3"/>
        <v>34</v>
      </c>
      <c r="AE8" s="402">
        <f t="shared" si="0"/>
        <v>-29</v>
      </c>
      <c r="AF8" s="165">
        <v>7</v>
      </c>
      <c r="AG8" s="114"/>
      <c r="AH8" s="114"/>
      <c r="AL8"/>
      <c r="AN8"/>
      <c r="AP8"/>
      <c r="AS8" s="64"/>
      <c r="BA8" s="64"/>
      <c r="BC8" s="64"/>
      <c r="BD8" s="65"/>
      <c r="BE8"/>
      <c r="BF8"/>
      <c r="BG8"/>
      <c r="BH8"/>
      <c r="BM8" s="174"/>
      <c r="BO8" s="180"/>
      <c r="BQ8" s="174"/>
    </row>
    <row r="9" spans="1:69" ht="36" customHeight="1">
      <c r="A9" s="773" t="s">
        <v>126</v>
      </c>
      <c r="B9" s="774"/>
      <c r="C9" s="775"/>
      <c r="D9" s="392">
        <v>0</v>
      </c>
      <c r="E9" s="687" t="s">
        <v>213</v>
      </c>
      <c r="F9" s="384">
        <v>1</v>
      </c>
      <c r="G9" s="393">
        <v>1</v>
      </c>
      <c r="H9" s="687" t="s">
        <v>213</v>
      </c>
      <c r="I9" s="384">
        <v>5</v>
      </c>
      <c r="J9" s="684">
        <v>0</v>
      </c>
      <c r="K9" s="687" t="s">
        <v>213</v>
      </c>
      <c r="L9" s="684">
        <v>4</v>
      </c>
      <c r="M9" s="683">
        <v>0</v>
      </c>
      <c r="N9" s="684" t="s">
        <v>213</v>
      </c>
      <c r="O9" s="685">
        <v>1</v>
      </c>
      <c r="P9" s="683"/>
      <c r="Q9" s="687"/>
      <c r="R9" s="684"/>
      <c r="S9" s="683">
        <v>0</v>
      </c>
      <c r="T9" s="687" t="s">
        <v>213</v>
      </c>
      <c r="U9" s="684">
        <v>5</v>
      </c>
      <c r="V9" s="683">
        <v>2</v>
      </c>
      <c r="W9" s="687" t="s">
        <v>211</v>
      </c>
      <c r="X9" s="685">
        <v>1</v>
      </c>
      <c r="Y9" s="684">
        <v>8</v>
      </c>
      <c r="Z9" s="687" t="s">
        <v>211</v>
      </c>
      <c r="AA9" s="386">
        <v>1</v>
      </c>
      <c r="AB9" s="161">
        <f t="shared" si="1"/>
        <v>6</v>
      </c>
      <c r="AC9" s="162">
        <f t="shared" si="2"/>
        <v>11</v>
      </c>
      <c r="AD9" s="163">
        <f t="shared" si="3"/>
        <v>18</v>
      </c>
      <c r="AE9" s="402">
        <f t="shared" si="0"/>
        <v>-7</v>
      </c>
      <c r="AF9" s="165">
        <v>6</v>
      </c>
      <c r="AG9" s="114"/>
      <c r="AH9" s="114"/>
      <c r="AL9"/>
      <c r="AN9"/>
      <c r="AP9"/>
      <c r="AS9" s="64"/>
      <c r="BA9" s="64"/>
      <c r="BC9" s="64"/>
      <c r="BD9" s="65"/>
      <c r="BE9"/>
      <c r="BF9"/>
      <c r="BG9"/>
      <c r="BH9"/>
      <c r="BM9" s="174"/>
      <c r="BO9" s="180"/>
      <c r="BQ9" s="174"/>
    </row>
    <row r="10" spans="1:69" ht="36" customHeight="1">
      <c r="A10" s="773" t="s">
        <v>125</v>
      </c>
      <c r="B10" s="774"/>
      <c r="C10" s="775"/>
      <c r="D10" s="383">
        <v>8</v>
      </c>
      <c r="E10" s="687" t="s">
        <v>211</v>
      </c>
      <c r="F10" s="685">
        <v>1</v>
      </c>
      <c r="G10" s="684">
        <v>3</v>
      </c>
      <c r="H10" s="687" t="s">
        <v>213</v>
      </c>
      <c r="I10" s="685">
        <v>5</v>
      </c>
      <c r="J10" s="684">
        <v>3</v>
      </c>
      <c r="K10" s="687" t="s">
        <v>211</v>
      </c>
      <c r="L10" s="684">
        <v>2</v>
      </c>
      <c r="M10" s="421">
        <v>7</v>
      </c>
      <c r="N10" s="687" t="s">
        <v>211</v>
      </c>
      <c r="O10" s="384">
        <v>0</v>
      </c>
      <c r="P10" s="683">
        <v>5</v>
      </c>
      <c r="Q10" s="687" t="s">
        <v>211</v>
      </c>
      <c r="R10" s="684">
        <v>0</v>
      </c>
      <c r="S10" s="683"/>
      <c r="T10" s="687"/>
      <c r="U10" s="684"/>
      <c r="V10" s="683">
        <v>5</v>
      </c>
      <c r="W10" s="687" t="s">
        <v>211</v>
      </c>
      <c r="X10" s="685">
        <v>1</v>
      </c>
      <c r="Y10" s="684">
        <v>14</v>
      </c>
      <c r="Z10" s="687" t="s">
        <v>211</v>
      </c>
      <c r="AA10" s="386">
        <v>0</v>
      </c>
      <c r="AB10" s="161">
        <f t="shared" si="1"/>
        <v>18</v>
      </c>
      <c r="AC10" s="162">
        <f t="shared" si="2"/>
        <v>45</v>
      </c>
      <c r="AD10" s="163">
        <f t="shared" si="3"/>
        <v>9</v>
      </c>
      <c r="AE10" s="402">
        <f t="shared" si="0"/>
        <v>36</v>
      </c>
      <c r="AF10" s="193">
        <v>2</v>
      </c>
      <c r="AG10" s="114"/>
      <c r="AH10" s="114"/>
      <c r="AL10"/>
      <c r="AN10"/>
      <c r="AP10"/>
      <c r="AS10" s="64"/>
      <c r="BA10" s="64"/>
      <c r="BC10" s="64"/>
      <c r="BD10" s="65"/>
      <c r="BE10"/>
      <c r="BF10"/>
      <c r="BG10"/>
      <c r="BH10"/>
      <c r="BM10" s="174"/>
      <c r="BO10" s="180"/>
      <c r="BQ10" s="174"/>
    </row>
    <row r="11" spans="1:69" ht="36" customHeight="1">
      <c r="A11" s="773" t="s">
        <v>132</v>
      </c>
      <c r="B11" s="774"/>
      <c r="C11" s="775"/>
      <c r="D11" s="394">
        <v>1</v>
      </c>
      <c r="E11" s="395" t="s">
        <v>213</v>
      </c>
      <c r="F11" s="396">
        <v>4</v>
      </c>
      <c r="G11" s="690">
        <v>1</v>
      </c>
      <c r="H11" s="395" t="s">
        <v>213</v>
      </c>
      <c r="I11" s="396">
        <v>2</v>
      </c>
      <c r="J11" s="690">
        <v>2</v>
      </c>
      <c r="K11" s="395" t="s">
        <v>211</v>
      </c>
      <c r="L11" s="690">
        <v>0</v>
      </c>
      <c r="M11" s="398">
        <v>4</v>
      </c>
      <c r="N11" s="687" t="s">
        <v>211</v>
      </c>
      <c r="O11" s="396">
        <v>0</v>
      </c>
      <c r="P11" s="683">
        <v>1</v>
      </c>
      <c r="Q11" s="687" t="s">
        <v>213</v>
      </c>
      <c r="R11" s="684">
        <v>2</v>
      </c>
      <c r="S11" s="398">
        <v>1</v>
      </c>
      <c r="T11" s="395" t="s">
        <v>213</v>
      </c>
      <c r="U11" s="690">
        <v>5</v>
      </c>
      <c r="V11" s="398"/>
      <c r="W11" s="395"/>
      <c r="X11" s="396"/>
      <c r="Y11" s="690">
        <v>9</v>
      </c>
      <c r="Z11" s="395" t="s">
        <v>211</v>
      </c>
      <c r="AA11" s="399">
        <v>0</v>
      </c>
      <c r="AB11" s="161">
        <f t="shared" si="1"/>
        <v>9</v>
      </c>
      <c r="AC11" s="162">
        <f t="shared" si="2"/>
        <v>19</v>
      </c>
      <c r="AD11" s="163">
        <f t="shared" si="3"/>
        <v>13</v>
      </c>
      <c r="AE11" s="402">
        <f t="shared" si="0"/>
        <v>6</v>
      </c>
      <c r="AF11" s="286">
        <v>5</v>
      </c>
      <c r="AG11" s="114"/>
      <c r="AH11" s="114"/>
      <c r="AL11"/>
      <c r="AN11"/>
      <c r="AP11"/>
      <c r="AS11" s="64"/>
      <c r="BA11" s="64"/>
      <c r="BC11" s="64"/>
      <c r="BD11" s="65"/>
      <c r="BE11"/>
      <c r="BF11"/>
      <c r="BG11"/>
      <c r="BH11"/>
      <c r="BM11" s="174"/>
      <c r="BO11" s="180"/>
      <c r="BQ11" s="174"/>
    </row>
    <row r="12" spans="1:69" ht="36" customHeight="1" thickBot="1">
      <c r="A12" s="779" t="s">
        <v>119</v>
      </c>
      <c r="B12" s="780"/>
      <c r="C12" s="781"/>
      <c r="D12" s="400">
        <v>1</v>
      </c>
      <c r="E12" s="680" t="s">
        <v>213</v>
      </c>
      <c r="F12" s="390">
        <v>6</v>
      </c>
      <c r="G12" s="680">
        <v>0</v>
      </c>
      <c r="H12" s="680" t="s">
        <v>213</v>
      </c>
      <c r="I12" s="390">
        <v>8</v>
      </c>
      <c r="J12" s="680">
        <v>0</v>
      </c>
      <c r="K12" s="680" t="s">
        <v>213</v>
      </c>
      <c r="L12" s="680">
        <v>3</v>
      </c>
      <c r="M12" s="689">
        <v>2</v>
      </c>
      <c r="N12" s="387" t="s">
        <v>213</v>
      </c>
      <c r="O12" s="390">
        <v>4</v>
      </c>
      <c r="P12" s="689">
        <v>1</v>
      </c>
      <c r="Q12" s="680" t="s">
        <v>213</v>
      </c>
      <c r="R12" s="390">
        <v>8</v>
      </c>
      <c r="S12" s="689">
        <v>0</v>
      </c>
      <c r="T12" s="680" t="s">
        <v>213</v>
      </c>
      <c r="U12" s="680">
        <v>14</v>
      </c>
      <c r="V12" s="689">
        <v>0</v>
      </c>
      <c r="W12" s="680" t="s">
        <v>213</v>
      </c>
      <c r="X12" s="390">
        <v>9</v>
      </c>
      <c r="Y12" s="833"/>
      <c r="Z12" s="833"/>
      <c r="AA12" s="834"/>
      <c r="AB12" s="166">
        <f t="shared" si="1"/>
        <v>0</v>
      </c>
      <c r="AC12" s="167">
        <f t="shared" si="2"/>
        <v>4</v>
      </c>
      <c r="AD12" s="168">
        <f t="shared" si="3"/>
        <v>52</v>
      </c>
      <c r="AE12" s="403">
        <f t="shared" si="0"/>
        <v>-48</v>
      </c>
      <c r="AF12" s="170">
        <v>8</v>
      </c>
      <c r="AG12" s="114"/>
      <c r="AH12" s="114"/>
      <c r="AL12"/>
      <c r="AN12"/>
      <c r="AP12"/>
      <c r="AS12" s="64"/>
      <c r="BA12" s="64"/>
      <c r="BC12" s="64"/>
      <c r="BD12" s="65"/>
      <c r="BE12"/>
      <c r="BF12"/>
      <c r="BG12"/>
      <c r="BH12"/>
      <c r="BM12" s="174"/>
      <c r="BO12" s="180"/>
      <c r="BQ12" s="174"/>
    </row>
    <row r="13" spans="1:69" ht="36" customHeight="1">
      <c r="A13" s="198"/>
      <c r="B13" s="198"/>
      <c r="C13" s="198"/>
      <c r="D13" s="281"/>
      <c r="E13" s="281"/>
      <c r="F13" s="281"/>
      <c r="G13" s="281"/>
      <c r="H13" s="281"/>
      <c r="I13" s="281"/>
      <c r="J13" s="281"/>
      <c r="K13" s="281"/>
      <c r="L13" s="281"/>
      <c r="M13" s="281"/>
      <c r="N13" s="281"/>
      <c r="O13" s="281"/>
      <c r="P13" s="281"/>
      <c r="Q13" s="281"/>
      <c r="R13" s="281"/>
      <c r="S13" s="281"/>
      <c r="T13" s="281"/>
      <c r="U13" s="281"/>
      <c r="V13" s="281"/>
      <c r="W13" s="281"/>
      <c r="X13" s="281"/>
      <c r="Y13" s="281"/>
      <c r="Z13" s="281"/>
      <c r="AA13" s="281"/>
      <c r="AB13" s="282"/>
      <c r="AC13" s="283"/>
      <c r="AD13" s="284"/>
      <c r="AE13" s="284"/>
      <c r="AF13" s="285"/>
      <c r="AG13" s="114"/>
      <c r="AH13" s="114"/>
      <c r="AI13" s="198"/>
      <c r="AJ13" s="198"/>
      <c r="AK13" s="198"/>
      <c r="AL13" s="281"/>
      <c r="AM13" s="281"/>
      <c r="AN13" s="281"/>
      <c r="AO13" s="281"/>
      <c r="AP13" s="281"/>
      <c r="AQ13" s="281"/>
      <c r="AR13" s="281"/>
      <c r="AS13" s="281"/>
      <c r="AT13" s="281"/>
      <c r="AU13" s="281"/>
      <c r="AV13" s="281"/>
      <c r="AW13" s="281"/>
      <c r="AX13" s="281"/>
      <c r="AY13" s="281"/>
      <c r="AZ13" s="281"/>
      <c r="BA13" s="281"/>
      <c r="BB13" s="281"/>
      <c r="BC13" s="281"/>
      <c r="BD13" s="282"/>
      <c r="BE13" s="283"/>
      <c r="BF13" s="284"/>
      <c r="BG13" s="284"/>
      <c r="BH13" s="285"/>
      <c r="BM13" s="174"/>
      <c r="BO13" s="180"/>
      <c r="BQ13" s="174"/>
    </row>
    <row r="14" spans="1:69">
      <c r="D14"/>
      <c r="E14" s="64"/>
      <c r="F14"/>
      <c r="H14" s="64"/>
      <c r="I14"/>
      <c r="N14" s="64"/>
      <c r="O14"/>
      <c r="Q14" s="64"/>
      <c r="R14"/>
      <c r="S14"/>
      <c r="U14"/>
      <c r="V14"/>
      <c r="W14"/>
      <c r="X14"/>
      <c r="Y14"/>
      <c r="Z14"/>
      <c r="AA14"/>
      <c r="AB14"/>
      <c r="AC14" s="64"/>
      <c r="AE14" s="64"/>
      <c r="AF14" s="65"/>
      <c r="AI14" s="64"/>
      <c r="AJ14" s="64"/>
      <c r="AK14" s="64"/>
      <c r="AM14" s="145"/>
      <c r="AN14" s="145"/>
      <c r="AO14" s="145"/>
      <c r="AP14" s="146"/>
      <c r="AQ14" s="151"/>
      <c r="AR14" s="146"/>
      <c r="AS14" s="146"/>
      <c r="AT14" s="146"/>
      <c r="AU14" s="146"/>
      <c r="AV14" s="146"/>
      <c r="AW14"/>
      <c r="AY14" s="64"/>
      <c r="AZ14"/>
      <c r="BA14" s="64"/>
      <c r="BB14" s="64"/>
      <c r="BD14" s="64"/>
      <c r="BE14" s="65"/>
      <c r="BF14"/>
      <c r="BG14"/>
      <c r="BH14"/>
      <c r="BI14"/>
      <c r="BJ14"/>
      <c r="BK14"/>
      <c r="BL14"/>
      <c r="BN14"/>
    </row>
    <row r="15" spans="1:69">
      <c r="D15"/>
      <c r="E15" s="64"/>
      <c r="F15"/>
      <c r="H15" s="64"/>
      <c r="I15"/>
      <c r="N15" s="64"/>
      <c r="O15"/>
      <c r="Q15" s="64"/>
      <c r="R15"/>
      <c r="S15"/>
      <c r="U15"/>
      <c r="V15"/>
      <c r="W15"/>
      <c r="X15"/>
      <c r="Y15"/>
      <c r="Z15"/>
      <c r="AA15"/>
      <c r="AB15"/>
      <c r="AC15" s="64"/>
      <c r="AE15" s="64"/>
      <c r="AF15" s="65"/>
      <c r="AI15" s="64"/>
      <c r="AJ15" s="64"/>
      <c r="AK15" s="64"/>
      <c r="AN15"/>
      <c r="AO15"/>
      <c r="AQ15"/>
      <c r="AS15" s="64"/>
      <c r="AV15" s="64"/>
      <c r="AW15"/>
      <c r="AY15" s="64"/>
      <c r="AZ15"/>
      <c r="BA15" s="64"/>
      <c r="BB15" s="64"/>
      <c r="BD15" s="64"/>
      <c r="BE15" s="65"/>
      <c r="BF15"/>
      <c r="BG15"/>
      <c r="BH15"/>
      <c r="BI15"/>
      <c r="BJ15"/>
      <c r="BK15"/>
      <c r="BL15"/>
      <c r="BN15"/>
    </row>
    <row r="16" spans="1:69" ht="24">
      <c r="D16"/>
      <c r="E16" s="64"/>
      <c r="F16"/>
      <c r="H16" s="64"/>
      <c r="I16"/>
      <c r="N16" s="64"/>
      <c r="O16"/>
      <c r="Q16" s="64"/>
      <c r="R16"/>
      <c r="S16"/>
      <c r="U16"/>
      <c r="V16"/>
      <c r="W16"/>
      <c r="X16"/>
      <c r="Y16"/>
      <c r="Z16"/>
      <c r="AA16"/>
      <c r="AB16"/>
      <c r="AC16" s="64"/>
      <c r="AE16" s="64"/>
      <c r="AF16" s="65"/>
      <c r="AJ16" s="143"/>
      <c r="AK16" s="144"/>
      <c r="AL16" s="144"/>
      <c r="AN16"/>
      <c r="AO16"/>
      <c r="AQ16"/>
      <c r="AS16" s="64"/>
      <c r="AV16" s="64"/>
      <c r="AW16"/>
      <c r="AY16" s="64"/>
      <c r="AZ16"/>
      <c r="BA16" s="64"/>
      <c r="BB16" s="64"/>
      <c r="BD16" s="64"/>
      <c r="BE16" s="65"/>
      <c r="BF16"/>
      <c r="BG16"/>
      <c r="BH16"/>
      <c r="BI16"/>
      <c r="BJ16"/>
      <c r="BK16"/>
      <c r="BL16"/>
      <c r="BN16"/>
    </row>
    <row r="17" spans="4:66" ht="19.5" customHeight="1">
      <c r="D17"/>
      <c r="E17" s="64"/>
      <c r="G17"/>
      <c r="H17" s="64"/>
      <c r="BF17"/>
      <c r="BG17"/>
      <c r="BI17"/>
      <c r="BJ17"/>
      <c r="BK17"/>
      <c r="BL17"/>
      <c r="BN17"/>
    </row>
    <row r="18" spans="4:66">
      <c r="BE18"/>
      <c r="BF18"/>
      <c r="BG18"/>
      <c r="BH18"/>
      <c r="BI18"/>
      <c r="BJ18"/>
      <c r="BK18"/>
      <c r="BL18"/>
      <c r="BN18"/>
    </row>
    <row r="19" spans="4:66">
      <c r="BE19"/>
      <c r="BF19"/>
      <c r="BG19"/>
      <c r="BH19"/>
      <c r="BI19"/>
      <c r="BJ19"/>
      <c r="BK19"/>
      <c r="BL19"/>
      <c r="BN19"/>
    </row>
    <row r="20" spans="4:66">
      <c r="D20"/>
      <c r="E20" s="64"/>
      <c r="F20"/>
      <c r="H20" s="64"/>
      <c r="I20"/>
      <c r="N20" s="64"/>
      <c r="O20"/>
      <c r="Q20" s="64"/>
      <c r="R20"/>
      <c r="S20"/>
      <c r="U20"/>
      <c r="V20"/>
      <c r="W20"/>
      <c r="X20"/>
      <c r="Y20"/>
      <c r="Z20"/>
      <c r="AA20"/>
      <c r="AB20"/>
      <c r="AC20" s="64"/>
      <c r="AE20" s="64"/>
      <c r="AF20" s="65"/>
      <c r="AL20"/>
      <c r="AN20"/>
      <c r="AO20"/>
      <c r="AQ20"/>
      <c r="AS20" s="64"/>
      <c r="AV20" s="64"/>
      <c r="AW20"/>
      <c r="AY20" s="64"/>
      <c r="AZ20"/>
      <c r="BA20" s="64"/>
      <c r="BB20" s="64"/>
      <c r="BD20" s="64"/>
      <c r="BE20" s="65"/>
      <c r="BF20"/>
      <c r="BG20"/>
      <c r="BH20"/>
      <c r="BI20"/>
      <c r="BJ20"/>
      <c r="BK20"/>
      <c r="BL20"/>
      <c r="BN20"/>
    </row>
    <row r="21" spans="4:66">
      <c r="D21"/>
      <c r="E21" s="64"/>
      <c r="F21"/>
      <c r="H21" s="64"/>
      <c r="I21"/>
      <c r="N21" s="64"/>
      <c r="O21"/>
      <c r="Q21" s="64"/>
      <c r="R21"/>
      <c r="S21"/>
      <c r="U21"/>
      <c r="V21"/>
      <c r="W21"/>
      <c r="X21"/>
      <c r="Y21"/>
      <c r="Z21"/>
      <c r="AA21"/>
      <c r="AB21"/>
      <c r="AC21" s="64"/>
      <c r="AE21" s="64"/>
      <c r="AF21" s="65"/>
      <c r="AL21"/>
      <c r="AN21"/>
      <c r="AO21"/>
      <c r="AQ21"/>
      <c r="AS21" s="64"/>
      <c r="AV21" s="64"/>
      <c r="AW21"/>
      <c r="AY21" s="64"/>
      <c r="AZ21"/>
      <c r="BA21" s="64"/>
      <c r="BB21" s="64"/>
      <c r="BD21" s="64"/>
      <c r="BE21" s="65"/>
      <c r="BF21"/>
      <c r="BG21"/>
      <c r="BH21"/>
      <c r="BI21"/>
      <c r="BJ21"/>
      <c r="BK21"/>
      <c r="BL21"/>
      <c r="BN21"/>
    </row>
    <row r="22" spans="4:66">
      <c r="D22"/>
      <c r="E22" s="64"/>
      <c r="F22"/>
      <c r="H22" s="64"/>
      <c r="I22"/>
      <c r="N22" s="64"/>
      <c r="O22"/>
      <c r="Q22" s="64"/>
      <c r="R22"/>
      <c r="S22"/>
      <c r="U22"/>
      <c r="V22"/>
      <c r="W22"/>
      <c r="X22"/>
      <c r="Y22"/>
      <c r="Z22"/>
      <c r="AA22"/>
      <c r="AB22"/>
      <c r="AC22" s="64"/>
      <c r="AE22" s="64"/>
      <c r="AF22" s="65"/>
      <c r="AL22"/>
      <c r="AN22"/>
      <c r="AO22"/>
      <c r="AQ22"/>
      <c r="AS22" s="64"/>
      <c r="AV22" s="64"/>
      <c r="AW22"/>
      <c r="AY22" s="64"/>
      <c r="AZ22"/>
      <c r="BA22" s="64"/>
      <c r="BB22" s="64"/>
      <c r="BD22" s="64"/>
      <c r="BE22" s="65"/>
      <c r="BF22"/>
      <c r="BG22"/>
      <c r="BH22"/>
      <c r="BI22"/>
      <c r="BJ22"/>
      <c r="BK22"/>
      <c r="BL22"/>
      <c r="BN22"/>
    </row>
    <row r="23" spans="4:66">
      <c r="D23"/>
      <c r="E23" s="64"/>
      <c r="F23"/>
      <c r="H23" s="64"/>
      <c r="I23"/>
      <c r="N23" s="64"/>
      <c r="O23"/>
      <c r="Q23" s="64"/>
      <c r="R23"/>
      <c r="S23"/>
      <c r="U23"/>
      <c r="V23"/>
      <c r="W23"/>
      <c r="X23"/>
      <c r="Y23"/>
      <c r="Z23"/>
      <c r="AA23"/>
      <c r="AB23"/>
      <c r="AC23" s="64"/>
      <c r="AE23" s="64"/>
      <c r="AF23" s="65"/>
      <c r="AL23"/>
      <c r="AN23"/>
      <c r="AO23"/>
      <c r="AQ23"/>
      <c r="AS23" s="64"/>
      <c r="AV23" s="64"/>
      <c r="AW23"/>
      <c r="AY23" s="64"/>
      <c r="AZ23"/>
      <c r="BA23" s="64"/>
      <c r="BB23" s="64"/>
      <c r="BD23" s="64"/>
      <c r="BE23" s="65"/>
      <c r="BF23"/>
      <c r="BG23"/>
      <c r="BH23"/>
      <c r="BI23"/>
      <c r="BJ23"/>
      <c r="BK23"/>
      <c r="BL23"/>
      <c r="BN23"/>
    </row>
    <row r="24" spans="4:66">
      <c r="D24"/>
      <c r="E24" s="64"/>
      <c r="F24"/>
      <c r="H24" s="64"/>
      <c r="I24"/>
      <c r="N24" s="64"/>
      <c r="O24"/>
      <c r="Q24" s="64"/>
      <c r="R24"/>
      <c r="S24"/>
      <c r="U24"/>
      <c r="V24"/>
      <c r="W24"/>
      <c r="X24"/>
      <c r="Y24"/>
      <c r="Z24"/>
      <c r="AA24"/>
      <c r="AB24"/>
      <c r="AC24" s="64"/>
      <c r="AE24" s="64"/>
      <c r="AF24" s="65"/>
      <c r="AL24"/>
      <c r="AN24"/>
      <c r="AO24"/>
      <c r="AQ24"/>
      <c r="AS24" s="64"/>
      <c r="AV24" s="64"/>
      <c r="AW24"/>
      <c r="AY24" s="64"/>
      <c r="AZ24"/>
      <c r="BA24" s="64"/>
      <c r="BB24" s="64"/>
      <c r="BD24" s="64"/>
      <c r="BE24" s="65"/>
      <c r="BF24"/>
      <c r="BG24"/>
      <c r="BH24"/>
      <c r="BI24"/>
      <c r="BJ24"/>
      <c r="BK24"/>
      <c r="BL24"/>
      <c r="BN24"/>
    </row>
    <row r="25" spans="4:66">
      <c r="D25"/>
      <c r="E25" s="64"/>
      <c r="F25"/>
      <c r="H25" s="64"/>
      <c r="I25"/>
      <c r="N25" s="64"/>
      <c r="O25"/>
      <c r="Q25" s="64"/>
      <c r="R25"/>
      <c r="S25"/>
      <c r="U25"/>
      <c r="V25"/>
      <c r="W25"/>
      <c r="X25"/>
      <c r="Y25"/>
      <c r="Z25"/>
      <c r="AA25"/>
      <c r="AB25"/>
      <c r="AC25" s="64"/>
      <c r="AE25" s="64"/>
      <c r="AF25" s="65"/>
      <c r="AL25"/>
      <c r="AN25"/>
      <c r="AO25"/>
      <c r="AQ25"/>
      <c r="AS25" s="64"/>
      <c r="AV25" s="64"/>
      <c r="AW25"/>
      <c r="AY25" s="64"/>
      <c r="AZ25"/>
      <c r="BA25" s="64"/>
      <c r="BB25" s="64"/>
      <c r="BD25" s="64"/>
      <c r="BE25" s="65"/>
      <c r="BF25"/>
      <c r="BG25"/>
      <c r="BH25"/>
      <c r="BI25"/>
      <c r="BJ25"/>
      <c r="BK25"/>
      <c r="BL25"/>
      <c r="BN25"/>
    </row>
    <row r="26" spans="4:66">
      <c r="D26"/>
      <c r="E26" s="64"/>
      <c r="F26"/>
      <c r="H26" s="64"/>
      <c r="I26"/>
      <c r="N26" s="64"/>
      <c r="O26"/>
      <c r="Q26" s="64"/>
      <c r="R26"/>
      <c r="S26"/>
      <c r="U26"/>
      <c r="V26"/>
      <c r="W26"/>
      <c r="X26"/>
      <c r="Y26"/>
      <c r="Z26"/>
      <c r="AA26"/>
      <c r="AB26"/>
      <c r="AC26" s="64"/>
      <c r="AE26" s="64"/>
      <c r="AF26" s="65"/>
      <c r="AL26"/>
      <c r="AN26"/>
      <c r="AO26"/>
      <c r="AQ26"/>
      <c r="AS26" s="64"/>
      <c r="AV26" s="64"/>
      <c r="AW26"/>
      <c r="AY26" s="64"/>
      <c r="AZ26"/>
      <c r="BA26" s="64"/>
      <c r="BB26" s="64"/>
      <c r="BD26" s="64"/>
      <c r="BE26" s="65"/>
      <c r="BF26"/>
      <c r="BG26"/>
      <c r="BH26"/>
      <c r="BI26"/>
      <c r="BJ26"/>
      <c r="BK26"/>
      <c r="BL26"/>
      <c r="BN26"/>
    </row>
    <row r="27" spans="4:66">
      <c r="D27"/>
      <c r="E27" s="64"/>
      <c r="F27"/>
      <c r="H27" s="64"/>
      <c r="I27"/>
      <c r="N27" s="64"/>
      <c r="O27"/>
      <c r="Q27" s="64"/>
      <c r="R27"/>
      <c r="S27"/>
      <c r="U27"/>
      <c r="V27"/>
      <c r="W27"/>
      <c r="X27"/>
      <c r="Y27"/>
      <c r="Z27"/>
      <c r="AA27"/>
      <c r="AB27"/>
      <c r="AC27" s="64"/>
      <c r="AE27" s="64"/>
      <c r="AF27" s="65"/>
      <c r="AL27"/>
      <c r="AN27"/>
      <c r="AO27"/>
      <c r="AQ27"/>
      <c r="AS27" s="64"/>
      <c r="AV27" s="64"/>
      <c r="AW27"/>
      <c r="AY27" s="64"/>
      <c r="AZ27"/>
      <c r="BA27" s="64"/>
      <c r="BB27" s="64"/>
      <c r="BD27" s="64"/>
      <c r="BE27" s="65"/>
      <c r="BF27"/>
      <c r="BG27"/>
      <c r="BH27"/>
      <c r="BI27"/>
      <c r="BJ27"/>
      <c r="BK27"/>
      <c r="BL27"/>
      <c r="BN27"/>
    </row>
    <row r="28" spans="4:66">
      <c r="D28"/>
      <c r="E28" s="64"/>
      <c r="F28"/>
      <c r="H28" s="64"/>
      <c r="I28"/>
      <c r="N28" s="64"/>
      <c r="O28"/>
      <c r="Q28" s="64"/>
      <c r="R28"/>
      <c r="S28"/>
      <c r="U28"/>
      <c r="V28"/>
      <c r="W28"/>
      <c r="X28"/>
      <c r="Y28"/>
      <c r="Z28"/>
      <c r="AA28"/>
      <c r="AB28"/>
      <c r="AC28" s="64"/>
      <c r="AE28" s="64"/>
      <c r="AF28" s="65"/>
      <c r="AL28"/>
      <c r="AN28"/>
      <c r="AO28"/>
      <c r="AQ28"/>
      <c r="AS28" s="64"/>
      <c r="AV28" s="64"/>
      <c r="AW28"/>
      <c r="AY28" s="64"/>
      <c r="AZ28"/>
      <c r="BA28" s="64"/>
      <c r="BB28" s="64"/>
      <c r="BD28" s="64"/>
      <c r="BE28" s="65"/>
      <c r="BF28"/>
      <c r="BG28"/>
      <c r="BH28"/>
      <c r="BI28"/>
      <c r="BJ28"/>
      <c r="BK28"/>
      <c r="BL28"/>
      <c r="BN28"/>
    </row>
    <row r="29" spans="4:66">
      <c r="D29"/>
      <c r="E29" s="64"/>
      <c r="F29"/>
      <c r="H29" s="64"/>
      <c r="I29"/>
      <c r="N29" s="64"/>
      <c r="O29"/>
      <c r="Q29" s="64"/>
      <c r="R29"/>
      <c r="S29"/>
      <c r="U29"/>
      <c r="V29"/>
      <c r="W29"/>
      <c r="X29"/>
      <c r="Y29"/>
      <c r="Z29"/>
      <c r="AA29"/>
      <c r="AB29"/>
      <c r="AC29" s="64"/>
      <c r="AE29" s="64"/>
      <c r="AF29" s="65"/>
      <c r="AL29"/>
      <c r="AN29"/>
      <c r="AO29"/>
      <c r="AQ29"/>
      <c r="AS29" s="64"/>
      <c r="AV29" s="64"/>
      <c r="AW29"/>
      <c r="AY29" s="64"/>
      <c r="AZ29"/>
      <c r="BA29" s="64"/>
      <c r="BB29" s="64"/>
      <c r="BD29" s="64"/>
      <c r="BE29" s="65"/>
      <c r="BF29"/>
      <c r="BG29"/>
      <c r="BH29"/>
      <c r="BI29"/>
      <c r="BJ29"/>
      <c r="BK29"/>
      <c r="BL29"/>
      <c r="BN29"/>
    </row>
    <row r="30" spans="4:66">
      <c r="D30"/>
      <c r="E30" s="64"/>
      <c r="F30"/>
      <c r="H30" s="64"/>
      <c r="I30"/>
      <c r="N30" s="64"/>
      <c r="O30"/>
      <c r="Q30" s="64"/>
      <c r="R30"/>
      <c r="S30"/>
      <c r="U30"/>
      <c r="V30"/>
      <c r="W30"/>
      <c r="X30"/>
      <c r="Y30"/>
      <c r="Z30"/>
      <c r="AA30"/>
      <c r="AB30"/>
      <c r="AC30" s="64"/>
      <c r="AE30" s="64"/>
      <c r="AF30" s="65"/>
      <c r="AL30"/>
      <c r="AN30"/>
      <c r="AO30"/>
      <c r="AQ30"/>
      <c r="AS30" s="64"/>
      <c r="AV30" s="64"/>
      <c r="AW30"/>
      <c r="AY30" s="64"/>
      <c r="AZ30"/>
      <c r="BA30" s="64"/>
      <c r="BB30" s="64"/>
      <c r="BD30" s="64"/>
      <c r="BE30" s="65"/>
      <c r="BF30"/>
      <c r="BG30"/>
      <c r="BH30"/>
      <c r="BI30"/>
      <c r="BJ30"/>
      <c r="BK30"/>
      <c r="BL30"/>
      <c r="BN30"/>
    </row>
    <row r="31" spans="4:66">
      <c r="D31"/>
      <c r="E31" s="64"/>
      <c r="F31"/>
      <c r="H31" s="64"/>
      <c r="I31"/>
      <c r="N31" s="64"/>
      <c r="O31"/>
      <c r="Q31" s="64"/>
      <c r="R31"/>
      <c r="S31"/>
      <c r="U31"/>
      <c r="V31"/>
      <c r="W31"/>
      <c r="X31"/>
      <c r="Y31"/>
      <c r="Z31"/>
      <c r="AA31"/>
      <c r="AB31"/>
      <c r="AC31" s="64"/>
      <c r="AE31" s="64"/>
      <c r="AF31" s="65"/>
      <c r="AL31"/>
      <c r="AN31"/>
      <c r="AO31"/>
      <c r="AQ31"/>
      <c r="AS31" s="64"/>
      <c r="AV31" s="64"/>
      <c r="AW31"/>
      <c r="AY31" s="64"/>
      <c r="AZ31"/>
      <c r="BA31" s="64"/>
      <c r="BB31" s="64"/>
      <c r="BD31" s="64"/>
      <c r="BE31" s="65"/>
      <c r="BF31"/>
      <c r="BG31"/>
      <c r="BH31"/>
      <c r="BI31"/>
      <c r="BJ31"/>
      <c r="BK31"/>
      <c r="BL31"/>
      <c r="BN31"/>
    </row>
    <row r="32" spans="4:66">
      <c r="D32"/>
      <c r="E32" s="64"/>
      <c r="F32"/>
      <c r="H32" s="64"/>
      <c r="I32"/>
      <c r="N32" s="64"/>
      <c r="O32"/>
      <c r="Q32" s="64"/>
      <c r="R32"/>
      <c r="S32"/>
      <c r="U32"/>
      <c r="V32"/>
      <c r="W32"/>
      <c r="X32"/>
      <c r="Y32"/>
      <c r="Z32"/>
      <c r="AA32"/>
      <c r="AB32"/>
      <c r="AC32" s="64"/>
      <c r="AE32" s="64"/>
      <c r="AF32" s="65"/>
      <c r="AL32"/>
      <c r="AN32"/>
      <c r="AO32"/>
      <c r="AQ32"/>
      <c r="AS32" s="64"/>
      <c r="AV32" s="64"/>
      <c r="AW32"/>
      <c r="AY32" s="64"/>
      <c r="AZ32"/>
      <c r="BA32" s="64"/>
      <c r="BB32" s="64"/>
      <c r="BD32" s="64"/>
      <c r="BE32" s="65"/>
      <c r="BF32"/>
      <c r="BG32"/>
      <c r="BH32"/>
      <c r="BI32"/>
      <c r="BJ32"/>
      <c r="BK32"/>
      <c r="BL32"/>
      <c r="BN32"/>
    </row>
    <row r="33" spans="4:66">
      <c r="D33"/>
      <c r="E33" s="64"/>
      <c r="F33"/>
      <c r="H33" s="64"/>
      <c r="I33"/>
      <c r="N33" s="64"/>
      <c r="O33"/>
      <c r="Q33" s="64"/>
      <c r="R33"/>
      <c r="S33"/>
      <c r="U33"/>
      <c r="V33"/>
      <c r="W33"/>
      <c r="X33"/>
      <c r="Y33"/>
      <c r="Z33"/>
      <c r="AA33"/>
      <c r="AB33"/>
      <c r="AC33" s="64"/>
      <c r="AE33" s="64"/>
      <c r="AF33" s="65"/>
      <c r="AL33"/>
      <c r="AN33"/>
      <c r="AO33"/>
      <c r="AQ33"/>
      <c r="AS33" s="64"/>
      <c r="AV33" s="64"/>
      <c r="AW33"/>
      <c r="AY33" s="64"/>
      <c r="AZ33"/>
      <c r="BA33" s="64"/>
      <c r="BB33" s="64"/>
      <c r="BD33" s="64"/>
      <c r="BE33" s="65"/>
      <c r="BF33"/>
      <c r="BG33"/>
      <c r="BH33"/>
      <c r="BI33"/>
      <c r="BJ33"/>
      <c r="BK33"/>
      <c r="BL33"/>
      <c r="BN33"/>
    </row>
    <row r="34" spans="4:66">
      <c r="D34"/>
      <c r="E34" s="64"/>
      <c r="F34"/>
      <c r="H34" s="64"/>
      <c r="I34"/>
      <c r="N34" s="64"/>
      <c r="O34"/>
      <c r="Q34" s="64"/>
      <c r="R34"/>
      <c r="S34"/>
      <c r="U34"/>
      <c r="V34"/>
      <c r="W34"/>
      <c r="X34"/>
      <c r="Y34"/>
      <c r="Z34"/>
      <c r="AA34"/>
      <c r="AB34"/>
      <c r="AC34" s="64"/>
      <c r="AE34" s="64"/>
      <c r="AF34" s="65"/>
      <c r="AL34"/>
      <c r="AN34"/>
      <c r="AO34"/>
      <c r="AQ34"/>
      <c r="AS34" s="64"/>
      <c r="AV34" s="64"/>
      <c r="AW34"/>
      <c r="AY34" s="64"/>
      <c r="AZ34"/>
      <c r="BA34" s="64"/>
      <c r="BB34" s="64"/>
      <c r="BD34" s="64"/>
      <c r="BE34" s="65"/>
      <c r="BF34"/>
      <c r="BG34"/>
      <c r="BH34"/>
      <c r="BI34"/>
      <c r="BJ34"/>
      <c r="BK34"/>
      <c r="BL34"/>
      <c r="BN34"/>
    </row>
  </sheetData>
  <mergeCells count="22">
    <mergeCell ref="Y12:AA12"/>
    <mergeCell ref="A8:C8"/>
    <mergeCell ref="A9:C9"/>
    <mergeCell ref="A12:C12"/>
    <mergeCell ref="G4:I4"/>
    <mergeCell ref="J4:L4"/>
    <mergeCell ref="R1:AH1"/>
    <mergeCell ref="A4:C4"/>
    <mergeCell ref="D4:F4"/>
    <mergeCell ref="A10:C10"/>
    <mergeCell ref="A11:C11"/>
    <mergeCell ref="P4:R4"/>
    <mergeCell ref="S4:U4"/>
    <mergeCell ref="A5:C5"/>
    <mergeCell ref="A6:C6"/>
    <mergeCell ref="A7:C7"/>
    <mergeCell ref="D5:F5"/>
    <mergeCell ref="M4:O4"/>
    <mergeCell ref="G6:I6"/>
    <mergeCell ref="J7:L7"/>
    <mergeCell ref="V4:X4"/>
    <mergeCell ref="Y4:AA4"/>
  </mergeCells>
  <phoneticPr fontId="36"/>
  <dataValidations count="1">
    <dataValidation type="list" allowBlank="1" showInputMessage="1" showErrorMessage="1" sqref="E6:E13 K8:K13 H7:H13 H5 N5:N13 Q5:Q12 T5:T12 K5:K6 AM13 AV13 AS13 AP13 W5:W12 Z5:Z11">
      <formula1>"〇,●,△"</formula1>
    </dataValidation>
  </dataValidations>
  <printOptions horizontalCentered="1"/>
  <pageMargins left="0.196850393700787" right="0.196850393700787" top="0.59055118110236204" bottom="0.59055118110236204" header="0.511811023622047" footer="0.511811023622047"/>
  <pageSetup paperSize="9" scale="57" firstPageNumber="4294963191" orientation="portrait" useFirstPageNumber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99"/>
  <sheetViews>
    <sheetView showGridLines="0" view="pageBreakPreview" topLeftCell="A41" zoomScale="90" zoomScaleNormal="100" zoomScaleSheetLayoutView="90" workbookViewId="0">
      <selection activeCell="H55" sqref="H55"/>
    </sheetView>
  </sheetViews>
  <sheetFormatPr defaultColWidth="9" defaultRowHeight="18" customHeight="1"/>
  <cols>
    <col min="1" max="1" width="18.5" style="1" customWidth="1"/>
    <col min="2" max="2" width="4.625" style="1" customWidth="1"/>
    <col min="3" max="3" width="11.75" style="1" customWidth="1"/>
    <col min="4" max="4" width="9.125" style="1" customWidth="1"/>
    <col min="5" max="5" width="16.75" style="1" customWidth="1"/>
    <col min="6" max="8" width="4.625" style="1" customWidth="1"/>
    <col min="9" max="9" width="16.75" style="1" customWidth="1"/>
    <col min="10" max="10" width="11.5" style="1" customWidth="1"/>
    <col min="11" max="11" width="15" style="1" customWidth="1"/>
    <col min="12" max="12" width="4.5" style="1" customWidth="1"/>
    <col min="13" max="15" width="9" style="1" customWidth="1"/>
    <col min="16" max="238" width="9.125" style="1"/>
    <col min="239" max="239" width="2.125" style="1" customWidth="1"/>
    <col min="240" max="240" width="7.75" style="1" customWidth="1"/>
    <col min="241" max="241" width="13.25" style="1" customWidth="1"/>
    <col min="242" max="262" width="4.625" style="1" customWidth="1"/>
    <col min="263" max="263" width="9.125" style="1"/>
    <col min="264" max="264" width="3" style="1" customWidth="1"/>
    <col min="265" max="494" width="9.125" style="1"/>
    <col min="495" max="495" width="2.125" style="1" customWidth="1"/>
    <col min="496" max="496" width="7.75" style="1" customWidth="1"/>
    <col min="497" max="497" width="13.25" style="1" customWidth="1"/>
    <col min="498" max="518" width="4.625" style="1" customWidth="1"/>
    <col min="519" max="519" width="9.125" style="1"/>
    <col min="520" max="520" width="3" style="1" customWidth="1"/>
    <col min="521" max="750" width="9.125" style="1"/>
    <col min="751" max="751" width="2.125" style="1" customWidth="1"/>
    <col min="752" max="752" width="7.75" style="1" customWidth="1"/>
    <col min="753" max="753" width="13.25" style="1" customWidth="1"/>
    <col min="754" max="774" width="4.625" style="1" customWidth="1"/>
    <col min="775" max="775" width="9.125" style="1"/>
    <col min="776" max="776" width="3" style="1" customWidth="1"/>
    <col min="777" max="1006" width="9.125" style="1"/>
    <col min="1007" max="1007" width="2.125" style="1" customWidth="1"/>
    <col min="1008" max="1008" width="7.75" style="1" customWidth="1"/>
    <col min="1009" max="1009" width="13.25" style="1" customWidth="1"/>
    <col min="1010" max="1030" width="4.625" style="1" customWidth="1"/>
    <col min="1031" max="1031" width="9.125" style="1"/>
    <col min="1032" max="1032" width="3" style="1" customWidth="1"/>
    <col min="1033" max="1262" width="9.125" style="1"/>
    <col min="1263" max="1263" width="2.125" style="1" customWidth="1"/>
    <col min="1264" max="1264" width="7.75" style="1" customWidth="1"/>
    <col min="1265" max="1265" width="13.25" style="1" customWidth="1"/>
    <col min="1266" max="1286" width="4.625" style="1" customWidth="1"/>
    <col min="1287" max="1287" width="9.125" style="1"/>
    <col min="1288" max="1288" width="3" style="1" customWidth="1"/>
    <col min="1289" max="1518" width="9.125" style="1"/>
    <col min="1519" max="1519" width="2.125" style="1" customWidth="1"/>
    <col min="1520" max="1520" width="7.75" style="1" customWidth="1"/>
    <col min="1521" max="1521" width="13.25" style="1" customWidth="1"/>
    <col min="1522" max="1542" width="4.625" style="1" customWidth="1"/>
    <col min="1543" max="1543" width="9.125" style="1"/>
    <col min="1544" max="1544" width="3" style="1" customWidth="1"/>
    <col min="1545" max="1774" width="9.125" style="1"/>
    <col min="1775" max="1775" width="2.125" style="1" customWidth="1"/>
    <col min="1776" max="1776" width="7.75" style="1" customWidth="1"/>
    <col min="1777" max="1777" width="13.25" style="1" customWidth="1"/>
    <col min="1778" max="1798" width="4.625" style="1" customWidth="1"/>
    <col min="1799" max="1799" width="9.125" style="1"/>
    <col min="1800" max="1800" width="3" style="1" customWidth="1"/>
    <col min="1801" max="2030" width="9.125" style="1"/>
    <col min="2031" max="2031" width="2.125" style="1" customWidth="1"/>
    <col min="2032" max="2032" width="7.75" style="1" customWidth="1"/>
    <col min="2033" max="2033" width="13.25" style="1" customWidth="1"/>
    <col min="2034" max="2054" width="4.625" style="1" customWidth="1"/>
    <col min="2055" max="2055" width="9.125" style="1"/>
    <col min="2056" max="2056" width="3" style="1" customWidth="1"/>
    <col min="2057" max="2286" width="9.125" style="1"/>
    <col min="2287" max="2287" width="2.125" style="1" customWidth="1"/>
    <col min="2288" max="2288" width="7.75" style="1" customWidth="1"/>
    <col min="2289" max="2289" width="13.25" style="1" customWidth="1"/>
    <col min="2290" max="2310" width="4.625" style="1" customWidth="1"/>
    <col min="2311" max="2311" width="9.125" style="1"/>
    <col min="2312" max="2312" width="3" style="1" customWidth="1"/>
    <col min="2313" max="2542" width="9.125" style="1"/>
    <col min="2543" max="2543" width="2.125" style="1" customWidth="1"/>
    <col min="2544" max="2544" width="7.75" style="1" customWidth="1"/>
    <col min="2545" max="2545" width="13.25" style="1" customWidth="1"/>
    <col min="2546" max="2566" width="4.625" style="1" customWidth="1"/>
    <col min="2567" max="2567" width="9.125" style="1"/>
    <col min="2568" max="2568" width="3" style="1" customWidth="1"/>
    <col min="2569" max="2798" width="9.125" style="1"/>
    <col min="2799" max="2799" width="2.125" style="1" customWidth="1"/>
    <col min="2800" max="2800" width="7.75" style="1" customWidth="1"/>
    <col min="2801" max="2801" width="13.25" style="1" customWidth="1"/>
    <col min="2802" max="2822" width="4.625" style="1" customWidth="1"/>
    <col min="2823" max="2823" width="9.125" style="1"/>
    <col min="2824" max="2824" width="3" style="1" customWidth="1"/>
    <col min="2825" max="3054" width="9.125" style="1"/>
    <col min="3055" max="3055" width="2.125" style="1" customWidth="1"/>
    <col min="3056" max="3056" width="7.75" style="1" customWidth="1"/>
    <col min="3057" max="3057" width="13.25" style="1" customWidth="1"/>
    <col min="3058" max="3078" width="4.625" style="1" customWidth="1"/>
    <col min="3079" max="3079" width="9.125" style="1"/>
    <col min="3080" max="3080" width="3" style="1" customWidth="1"/>
    <col min="3081" max="3310" width="9.125" style="1"/>
    <col min="3311" max="3311" width="2.125" style="1" customWidth="1"/>
    <col min="3312" max="3312" width="7.75" style="1" customWidth="1"/>
    <col min="3313" max="3313" width="13.25" style="1" customWidth="1"/>
    <col min="3314" max="3334" width="4.625" style="1" customWidth="1"/>
    <col min="3335" max="3335" width="9.125" style="1"/>
    <col min="3336" max="3336" width="3" style="1" customWidth="1"/>
    <col min="3337" max="3566" width="9.125" style="1"/>
    <col min="3567" max="3567" width="2.125" style="1" customWidth="1"/>
    <col min="3568" max="3568" width="7.75" style="1" customWidth="1"/>
    <col min="3569" max="3569" width="13.25" style="1" customWidth="1"/>
    <col min="3570" max="3590" width="4.625" style="1" customWidth="1"/>
    <col min="3591" max="3591" width="9.125" style="1"/>
    <col min="3592" max="3592" width="3" style="1" customWidth="1"/>
    <col min="3593" max="3822" width="9.125" style="1"/>
    <col min="3823" max="3823" width="2.125" style="1" customWidth="1"/>
    <col min="3824" max="3824" width="7.75" style="1" customWidth="1"/>
    <col min="3825" max="3825" width="13.25" style="1" customWidth="1"/>
    <col min="3826" max="3846" width="4.625" style="1" customWidth="1"/>
    <col min="3847" max="3847" width="9.125" style="1"/>
    <col min="3848" max="3848" width="3" style="1" customWidth="1"/>
    <col min="3849" max="4078" width="9.125" style="1"/>
    <col min="4079" max="4079" width="2.125" style="1" customWidth="1"/>
    <col min="4080" max="4080" width="7.75" style="1" customWidth="1"/>
    <col min="4081" max="4081" width="13.25" style="1" customWidth="1"/>
    <col min="4082" max="4102" width="4.625" style="1" customWidth="1"/>
    <col min="4103" max="4103" width="9.125" style="1"/>
    <col min="4104" max="4104" width="3" style="1" customWidth="1"/>
    <col min="4105" max="4334" width="9.125" style="1"/>
    <col min="4335" max="4335" width="2.125" style="1" customWidth="1"/>
    <col min="4336" max="4336" width="7.75" style="1" customWidth="1"/>
    <col min="4337" max="4337" width="13.25" style="1" customWidth="1"/>
    <col min="4338" max="4358" width="4.625" style="1" customWidth="1"/>
    <col min="4359" max="4359" width="9.125" style="1"/>
    <col min="4360" max="4360" width="3" style="1" customWidth="1"/>
    <col min="4361" max="4590" width="9.125" style="1"/>
    <col min="4591" max="4591" width="2.125" style="1" customWidth="1"/>
    <col min="4592" max="4592" width="7.75" style="1" customWidth="1"/>
    <col min="4593" max="4593" width="13.25" style="1" customWidth="1"/>
    <col min="4594" max="4614" width="4.625" style="1" customWidth="1"/>
    <col min="4615" max="4615" width="9.125" style="1"/>
    <col min="4616" max="4616" width="3" style="1" customWidth="1"/>
    <col min="4617" max="4846" width="9.125" style="1"/>
    <col min="4847" max="4847" width="2.125" style="1" customWidth="1"/>
    <col min="4848" max="4848" width="7.75" style="1" customWidth="1"/>
    <col min="4849" max="4849" width="13.25" style="1" customWidth="1"/>
    <col min="4850" max="4870" width="4.625" style="1" customWidth="1"/>
    <col min="4871" max="4871" width="9.125" style="1"/>
    <col min="4872" max="4872" width="3" style="1" customWidth="1"/>
    <col min="4873" max="5102" width="9.125" style="1"/>
    <col min="5103" max="5103" width="2.125" style="1" customWidth="1"/>
    <col min="5104" max="5104" width="7.75" style="1" customWidth="1"/>
    <col min="5105" max="5105" width="13.25" style="1" customWidth="1"/>
    <col min="5106" max="5126" width="4.625" style="1" customWidth="1"/>
    <col min="5127" max="5127" width="9.125" style="1"/>
    <col min="5128" max="5128" width="3" style="1" customWidth="1"/>
    <col min="5129" max="5358" width="9.125" style="1"/>
    <col min="5359" max="5359" width="2.125" style="1" customWidth="1"/>
    <col min="5360" max="5360" width="7.75" style="1" customWidth="1"/>
    <col min="5361" max="5361" width="13.25" style="1" customWidth="1"/>
    <col min="5362" max="5382" width="4.625" style="1" customWidth="1"/>
    <col min="5383" max="5383" width="9.125" style="1"/>
    <col min="5384" max="5384" width="3" style="1" customWidth="1"/>
    <col min="5385" max="5614" width="9.125" style="1"/>
    <col min="5615" max="5615" width="2.125" style="1" customWidth="1"/>
    <col min="5616" max="5616" width="7.75" style="1" customWidth="1"/>
    <col min="5617" max="5617" width="13.25" style="1" customWidth="1"/>
    <col min="5618" max="5638" width="4.625" style="1" customWidth="1"/>
    <col min="5639" max="5639" width="9.125" style="1"/>
    <col min="5640" max="5640" width="3" style="1" customWidth="1"/>
    <col min="5641" max="5870" width="9.125" style="1"/>
    <col min="5871" max="5871" width="2.125" style="1" customWidth="1"/>
    <col min="5872" max="5872" width="7.75" style="1" customWidth="1"/>
    <col min="5873" max="5873" width="13.25" style="1" customWidth="1"/>
    <col min="5874" max="5894" width="4.625" style="1" customWidth="1"/>
    <col min="5895" max="5895" width="9.125" style="1"/>
    <col min="5896" max="5896" width="3" style="1" customWidth="1"/>
    <col min="5897" max="6126" width="9.125" style="1"/>
    <col min="6127" max="6127" width="2.125" style="1" customWidth="1"/>
    <col min="6128" max="6128" width="7.75" style="1" customWidth="1"/>
    <col min="6129" max="6129" width="13.25" style="1" customWidth="1"/>
    <col min="6130" max="6150" width="4.625" style="1" customWidth="1"/>
    <col min="6151" max="6151" width="9.125" style="1"/>
    <col min="6152" max="6152" width="3" style="1" customWidth="1"/>
    <col min="6153" max="6382" width="9.125" style="1"/>
    <col min="6383" max="6383" width="2.125" style="1" customWidth="1"/>
    <col min="6384" max="6384" width="7.75" style="1" customWidth="1"/>
    <col min="6385" max="6385" width="13.25" style="1" customWidth="1"/>
    <col min="6386" max="6406" width="4.625" style="1" customWidth="1"/>
    <col min="6407" max="6407" width="9.125" style="1"/>
    <col min="6408" max="6408" width="3" style="1" customWidth="1"/>
    <col min="6409" max="6638" width="9.125" style="1"/>
    <col min="6639" max="6639" width="2.125" style="1" customWidth="1"/>
    <col min="6640" max="6640" width="7.75" style="1" customWidth="1"/>
    <col min="6641" max="6641" width="13.25" style="1" customWidth="1"/>
    <col min="6642" max="6662" width="4.625" style="1" customWidth="1"/>
    <col min="6663" max="6663" width="9.125" style="1"/>
    <col min="6664" max="6664" width="3" style="1" customWidth="1"/>
    <col min="6665" max="6894" width="9.125" style="1"/>
    <col min="6895" max="6895" width="2.125" style="1" customWidth="1"/>
    <col min="6896" max="6896" width="7.75" style="1" customWidth="1"/>
    <col min="6897" max="6897" width="13.25" style="1" customWidth="1"/>
    <col min="6898" max="6918" width="4.625" style="1" customWidth="1"/>
    <col min="6919" max="6919" width="9.125" style="1"/>
    <col min="6920" max="6920" width="3" style="1" customWidth="1"/>
    <col min="6921" max="7150" width="9.125" style="1"/>
    <col min="7151" max="7151" width="2.125" style="1" customWidth="1"/>
    <col min="7152" max="7152" width="7.75" style="1" customWidth="1"/>
    <col min="7153" max="7153" width="13.25" style="1" customWidth="1"/>
    <col min="7154" max="7174" width="4.625" style="1" customWidth="1"/>
    <col min="7175" max="7175" width="9.125" style="1"/>
    <col min="7176" max="7176" width="3" style="1" customWidth="1"/>
    <col min="7177" max="7406" width="9.125" style="1"/>
    <col min="7407" max="7407" width="2.125" style="1" customWidth="1"/>
    <col min="7408" max="7408" width="7.75" style="1" customWidth="1"/>
    <col min="7409" max="7409" width="13.25" style="1" customWidth="1"/>
    <col min="7410" max="7430" width="4.625" style="1" customWidth="1"/>
    <col min="7431" max="7431" width="9.125" style="1"/>
    <col min="7432" max="7432" width="3" style="1" customWidth="1"/>
    <col min="7433" max="7662" width="9.125" style="1"/>
    <col min="7663" max="7663" width="2.125" style="1" customWidth="1"/>
    <col min="7664" max="7664" width="7.75" style="1" customWidth="1"/>
    <col min="7665" max="7665" width="13.25" style="1" customWidth="1"/>
    <col min="7666" max="7686" width="4.625" style="1" customWidth="1"/>
    <col min="7687" max="7687" width="9.125" style="1"/>
    <col min="7688" max="7688" width="3" style="1" customWidth="1"/>
    <col min="7689" max="7918" width="9.125" style="1"/>
    <col min="7919" max="7919" width="2.125" style="1" customWidth="1"/>
    <col min="7920" max="7920" width="7.75" style="1" customWidth="1"/>
    <col min="7921" max="7921" width="13.25" style="1" customWidth="1"/>
    <col min="7922" max="7942" width="4.625" style="1" customWidth="1"/>
    <col min="7943" max="7943" width="9.125" style="1"/>
    <col min="7944" max="7944" width="3" style="1" customWidth="1"/>
    <col min="7945" max="8174" width="9.125" style="1"/>
    <col min="8175" max="8175" width="2.125" style="1" customWidth="1"/>
    <col min="8176" max="8176" width="7.75" style="1" customWidth="1"/>
    <col min="8177" max="8177" width="13.25" style="1" customWidth="1"/>
    <col min="8178" max="8198" width="4.625" style="1" customWidth="1"/>
    <col min="8199" max="8199" width="9.125" style="1"/>
    <col min="8200" max="8200" width="3" style="1" customWidth="1"/>
    <col min="8201" max="8430" width="9.125" style="1"/>
    <col min="8431" max="8431" width="2.125" style="1" customWidth="1"/>
    <col min="8432" max="8432" width="7.75" style="1" customWidth="1"/>
    <col min="8433" max="8433" width="13.25" style="1" customWidth="1"/>
    <col min="8434" max="8454" width="4.625" style="1" customWidth="1"/>
    <col min="8455" max="8455" width="9.125" style="1"/>
    <col min="8456" max="8456" width="3" style="1" customWidth="1"/>
    <col min="8457" max="8686" width="9.125" style="1"/>
    <col min="8687" max="8687" width="2.125" style="1" customWidth="1"/>
    <col min="8688" max="8688" width="7.75" style="1" customWidth="1"/>
    <col min="8689" max="8689" width="13.25" style="1" customWidth="1"/>
    <col min="8690" max="8710" width="4.625" style="1" customWidth="1"/>
    <col min="8711" max="8711" width="9.125" style="1"/>
    <col min="8712" max="8712" width="3" style="1" customWidth="1"/>
    <col min="8713" max="8942" width="9.125" style="1"/>
    <col min="8943" max="8943" width="2.125" style="1" customWidth="1"/>
    <col min="8944" max="8944" width="7.75" style="1" customWidth="1"/>
    <col min="8945" max="8945" width="13.25" style="1" customWidth="1"/>
    <col min="8946" max="8966" width="4.625" style="1" customWidth="1"/>
    <col min="8967" max="8967" width="9.125" style="1"/>
    <col min="8968" max="8968" width="3" style="1" customWidth="1"/>
    <col min="8969" max="9198" width="9.125" style="1"/>
    <col min="9199" max="9199" width="2.125" style="1" customWidth="1"/>
    <col min="9200" max="9200" width="7.75" style="1" customWidth="1"/>
    <col min="9201" max="9201" width="13.25" style="1" customWidth="1"/>
    <col min="9202" max="9222" width="4.625" style="1" customWidth="1"/>
    <col min="9223" max="9223" width="9.125" style="1"/>
    <col min="9224" max="9224" width="3" style="1" customWidth="1"/>
    <col min="9225" max="9454" width="9.125" style="1"/>
    <col min="9455" max="9455" width="2.125" style="1" customWidth="1"/>
    <col min="9456" max="9456" width="7.75" style="1" customWidth="1"/>
    <col min="9457" max="9457" width="13.25" style="1" customWidth="1"/>
    <col min="9458" max="9478" width="4.625" style="1" customWidth="1"/>
    <col min="9479" max="9479" width="9.125" style="1"/>
    <col min="9480" max="9480" width="3" style="1" customWidth="1"/>
    <col min="9481" max="9710" width="9.125" style="1"/>
    <col min="9711" max="9711" width="2.125" style="1" customWidth="1"/>
    <col min="9712" max="9712" width="7.75" style="1" customWidth="1"/>
    <col min="9713" max="9713" width="13.25" style="1" customWidth="1"/>
    <col min="9714" max="9734" width="4.625" style="1" customWidth="1"/>
    <col min="9735" max="9735" width="9.125" style="1"/>
    <col min="9736" max="9736" width="3" style="1" customWidth="1"/>
    <col min="9737" max="9966" width="9.125" style="1"/>
    <col min="9967" max="9967" width="2.125" style="1" customWidth="1"/>
    <col min="9968" max="9968" width="7.75" style="1" customWidth="1"/>
    <col min="9969" max="9969" width="13.25" style="1" customWidth="1"/>
    <col min="9970" max="9990" width="4.625" style="1" customWidth="1"/>
    <col min="9991" max="9991" width="9.125" style="1"/>
    <col min="9992" max="9992" width="3" style="1" customWidth="1"/>
    <col min="9993" max="10222" width="9.125" style="1"/>
    <col min="10223" max="10223" width="2.125" style="1" customWidth="1"/>
    <col min="10224" max="10224" width="7.75" style="1" customWidth="1"/>
    <col min="10225" max="10225" width="13.25" style="1" customWidth="1"/>
    <col min="10226" max="10246" width="4.625" style="1" customWidth="1"/>
    <col min="10247" max="10247" width="9.125" style="1"/>
    <col min="10248" max="10248" width="3" style="1" customWidth="1"/>
    <col min="10249" max="10478" width="9.125" style="1"/>
    <col min="10479" max="10479" width="2.125" style="1" customWidth="1"/>
    <col min="10480" max="10480" width="7.75" style="1" customWidth="1"/>
    <col min="10481" max="10481" width="13.25" style="1" customWidth="1"/>
    <col min="10482" max="10502" width="4.625" style="1" customWidth="1"/>
    <col min="10503" max="10503" width="9.125" style="1"/>
    <col min="10504" max="10504" width="3" style="1" customWidth="1"/>
    <col min="10505" max="10734" width="9.125" style="1"/>
    <col min="10735" max="10735" width="2.125" style="1" customWidth="1"/>
    <col min="10736" max="10736" width="7.75" style="1" customWidth="1"/>
    <col min="10737" max="10737" width="13.25" style="1" customWidth="1"/>
    <col min="10738" max="10758" width="4.625" style="1" customWidth="1"/>
    <col min="10759" max="10759" width="9.125" style="1"/>
    <col min="10760" max="10760" width="3" style="1" customWidth="1"/>
    <col min="10761" max="10990" width="9.125" style="1"/>
    <col min="10991" max="10991" width="2.125" style="1" customWidth="1"/>
    <col min="10992" max="10992" width="7.75" style="1" customWidth="1"/>
    <col min="10993" max="10993" width="13.25" style="1" customWidth="1"/>
    <col min="10994" max="11014" width="4.625" style="1" customWidth="1"/>
    <col min="11015" max="11015" width="9.125" style="1"/>
    <col min="11016" max="11016" width="3" style="1" customWidth="1"/>
    <col min="11017" max="11246" width="9.125" style="1"/>
    <col min="11247" max="11247" width="2.125" style="1" customWidth="1"/>
    <col min="11248" max="11248" width="7.75" style="1" customWidth="1"/>
    <col min="11249" max="11249" width="13.25" style="1" customWidth="1"/>
    <col min="11250" max="11270" width="4.625" style="1" customWidth="1"/>
    <col min="11271" max="11271" width="9.125" style="1"/>
    <col min="11272" max="11272" width="3" style="1" customWidth="1"/>
    <col min="11273" max="11502" width="9.125" style="1"/>
    <col min="11503" max="11503" width="2.125" style="1" customWidth="1"/>
    <col min="11504" max="11504" width="7.75" style="1" customWidth="1"/>
    <col min="11505" max="11505" width="13.25" style="1" customWidth="1"/>
    <col min="11506" max="11526" width="4.625" style="1" customWidth="1"/>
    <col min="11527" max="11527" width="9.125" style="1"/>
    <col min="11528" max="11528" width="3" style="1" customWidth="1"/>
    <col min="11529" max="11758" width="9.125" style="1"/>
    <col min="11759" max="11759" width="2.125" style="1" customWidth="1"/>
    <col min="11760" max="11760" width="7.75" style="1" customWidth="1"/>
    <col min="11761" max="11761" width="13.25" style="1" customWidth="1"/>
    <col min="11762" max="11782" width="4.625" style="1" customWidth="1"/>
    <col min="11783" max="11783" width="9.125" style="1"/>
    <col min="11784" max="11784" width="3" style="1" customWidth="1"/>
    <col min="11785" max="12014" width="9.125" style="1"/>
    <col min="12015" max="12015" width="2.125" style="1" customWidth="1"/>
    <col min="12016" max="12016" width="7.75" style="1" customWidth="1"/>
    <col min="12017" max="12017" width="13.25" style="1" customWidth="1"/>
    <col min="12018" max="12038" width="4.625" style="1" customWidth="1"/>
    <col min="12039" max="12039" width="9.125" style="1"/>
    <col min="12040" max="12040" width="3" style="1" customWidth="1"/>
    <col min="12041" max="12270" width="9.125" style="1"/>
    <col min="12271" max="12271" width="2.125" style="1" customWidth="1"/>
    <col min="12272" max="12272" width="7.75" style="1" customWidth="1"/>
    <col min="12273" max="12273" width="13.25" style="1" customWidth="1"/>
    <col min="12274" max="12294" width="4.625" style="1" customWidth="1"/>
    <col min="12295" max="12295" width="9.125" style="1"/>
    <col min="12296" max="12296" width="3" style="1" customWidth="1"/>
    <col min="12297" max="12526" width="9.125" style="1"/>
    <col min="12527" max="12527" width="2.125" style="1" customWidth="1"/>
    <col min="12528" max="12528" width="7.75" style="1" customWidth="1"/>
    <col min="12529" max="12529" width="13.25" style="1" customWidth="1"/>
    <col min="12530" max="12550" width="4.625" style="1" customWidth="1"/>
    <col min="12551" max="12551" width="9.125" style="1"/>
    <col min="12552" max="12552" width="3" style="1" customWidth="1"/>
    <col min="12553" max="12782" width="9.125" style="1"/>
    <col min="12783" max="12783" width="2.125" style="1" customWidth="1"/>
    <col min="12784" max="12784" width="7.75" style="1" customWidth="1"/>
    <col min="12785" max="12785" width="13.25" style="1" customWidth="1"/>
    <col min="12786" max="12806" width="4.625" style="1" customWidth="1"/>
    <col min="12807" max="12807" width="9.125" style="1"/>
    <col min="12808" max="12808" width="3" style="1" customWidth="1"/>
    <col min="12809" max="13038" width="9.125" style="1"/>
    <col min="13039" max="13039" width="2.125" style="1" customWidth="1"/>
    <col min="13040" max="13040" width="7.75" style="1" customWidth="1"/>
    <col min="13041" max="13041" width="13.25" style="1" customWidth="1"/>
    <col min="13042" max="13062" width="4.625" style="1" customWidth="1"/>
    <col min="13063" max="13063" width="9.125" style="1"/>
    <col min="13064" max="13064" width="3" style="1" customWidth="1"/>
    <col min="13065" max="13294" width="9.125" style="1"/>
    <col min="13295" max="13295" width="2.125" style="1" customWidth="1"/>
    <col min="13296" max="13296" width="7.75" style="1" customWidth="1"/>
    <col min="13297" max="13297" width="13.25" style="1" customWidth="1"/>
    <col min="13298" max="13318" width="4.625" style="1" customWidth="1"/>
    <col min="13319" max="13319" width="9.125" style="1"/>
    <col min="13320" max="13320" width="3" style="1" customWidth="1"/>
    <col min="13321" max="13550" width="9.125" style="1"/>
    <col min="13551" max="13551" width="2.125" style="1" customWidth="1"/>
    <col min="13552" max="13552" width="7.75" style="1" customWidth="1"/>
    <col min="13553" max="13553" width="13.25" style="1" customWidth="1"/>
    <col min="13554" max="13574" width="4.625" style="1" customWidth="1"/>
    <col min="13575" max="13575" width="9.125" style="1"/>
    <col min="13576" max="13576" width="3" style="1" customWidth="1"/>
    <col min="13577" max="13806" width="9.125" style="1"/>
    <col min="13807" max="13807" width="2.125" style="1" customWidth="1"/>
    <col min="13808" max="13808" width="7.75" style="1" customWidth="1"/>
    <col min="13809" max="13809" width="13.25" style="1" customWidth="1"/>
    <col min="13810" max="13830" width="4.625" style="1" customWidth="1"/>
    <col min="13831" max="13831" width="9.125" style="1"/>
    <col min="13832" max="13832" width="3" style="1" customWidth="1"/>
    <col min="13833" max="14062" width="9.125" style="1"/>
    <col min="14063" max="14063" width="2.125" style="1" customWidth="1"/>
    <col min="14064" max="14064" width="7.75" style="1" customWidth="1"/>
    <col min="14065" max="14065" width="13.25" style="1" customWidth="1"/>
    <col min="14066" max="14086" width="4.625" style="1" customWidth="1"/>
    <col min="14087" max="14087" width="9.125" style="1"/>
    <col min="14088" max="14088" width="3" style="1" customWidth="1"/>
    <col min="14089" max="14318" width="9.125" style="1"/>
    <col min="14319" max="14319" width="2.125" style="1" customWidth="1"/>
    <col min="14320" max="14320" width="7.75" style="1" customWidth="1"/>
    <col min="14321" max="14321" width="13.25" style="1" customWidth="1"/>
    <col min="14322" max="14342" width="4.625" style="1" customWidth="1"/>
    <col min="14343" max="14343" width="9.125" style="1"/>
    <col min="14344" max="14344" width="3" style="1" customWidth="1"/>
    <col min="14345" max="14574" width="9.125" style="1"/>
    <col min="14575" max="14575" width="2.125" style="1" customWidth="1"/>
    <col min="14576" max="14576" width="7.75" style="1" customWidth="1"/>
    <col min="14577" max="14577" width="13.25" style="1" customWidth="1"/>
    <col min="14578" max="14598" width="4.625" style="1" customWidth="1"/>
    <col min="14599" max="14599" width="9.125" style="1"/>
    <col min="14600" max="14600" width="3" style="1" customWidth="1"/>
    <col min="14601" max="14830" width="9.125" style="1"/>
    <col min="14831" max="14831" width="2.125" style="1" customWidth="1"/>
    <col min="14832" max="14832" width="7.75" style="1" customWidth="1"/>
    <col min="14833" max="14833" width="13.25" style="1" customWidth="1"/>
    <col min="14834" max="14854" width="4.625" style="1" customWidth="1"/>
    <col min="14855" max="14855" width="9.125" style="1"/>
    <col min="14856" max="14856" width="3" style="1" customWidth="1"/>
    <col min="14857" max="15086" width="9.125" style="1"/>
    <col min="15087" max="15087" width="2.125" style="1" customWidth="1"/>
    <col min="15088" max="15088" width="7.75" style="1" customWidth="1"/>
    <col min="15089" max="15089" width="13.25" style="1" customWidth="1"/>
    <col min="15090" max="15110" width="4.625" style="1" customWidth="1"/>
    <col min="15111" max="15111" width="9.125" style="1"/>
    <col min="15112" max="15112" width="3" style="1" customWidth="1"/>
    <col min="15113" max="15342" width="9.125" style="1"/>
    <col min="15343" max="15343" width="2.125" style="1" customWidth="1"/>
    <col min="15344" max="15344" width="7.75" style="1" customWidth="1"/>
    <col min="15345" max="15345" width="13.25" style="1" customWidth="1"/>
    <col min="15346" max="15366" width="4.625" style="1" customWidth="1"/>
    <col min="15367" max="15367" width="9.125" style="1"/>
    <col min="15368" max="15368" width="3" style="1" customWidth="1"/>
    <col min="15369" max="15598" width="9.125" style="1"/>
    <col min="15599" max="15599" width="2.125" style="1" customWidth="1"/>
    <col min="15600" max="15600" width="7.75" style="1" customWidth="1"/>
    <col min="15601" max="15601" width="13.25" style="1" customWidth="1"/>
    <col min="15602" max="15622" width="4.625" style="1" customWidth="1"/>
    <col min="15623" max="15623" width="9.125" style="1"/>
    <col min="15624" max="15624" width="3" style="1" customWidth="1"/>
    <col min="15625" max="15854" width="9.125" style="1"/>
    <col min="15855" max="15855" width="2.125" style="1" customWidth="1"/>
    <col min="15856" max="15856" width="7.75" style="1" customWidth="1"/>
    <col min="15857" max="15857" width="13.25" style="1" customWidth="1"/>
    <col min="15858" max="15878" width="4.625" style="1" customWidth="1"/>
    <col min="15879" max="15879" width="9.125" style="1"/>
    <col min="15880" max="15880" width="3" style="1" customWidth="1"/>
    <col min="15881" max="16110" width="9.125" style="1"/>
    <col min="16111" max="16111" width="2.125" style="1" customWidth="1"/>
    <col min="16112" max="16112" width="7.75" style="1" customWidth="1"/>
    <col min="16113" max="16113" width="13.25" style="1" customWidth="1"/>
    <col min="16114" max="16134" width="4.625" style="1" customWidth="1"/>
    <col min="16135" max="16135" width="9.125" style="1"/>
    <col min="16136" max="16136" width="3" style="1" customWidth="1"/>
    <col min="16137" max="16384" width="9.125" style="1"/>
  </cols>
  <sheetData>
    <row r="1" spans="1:11" ht="27.75" customHeight="1">
      <c r="A1" s="819" t="s">
        <v>101</v>
      </c>
      <c r="B1" s="820"/>
      <c r="C1" s="820"/>
      <c r="D1" s="820"/>
      <c r="E1" s="820"/>
      <c r="F1" s="820"/>
      <c r="G1" s="820"/>
      <c r="H1" s="820"/>
      <c r="I1" s="820"/>
      <c r="J1" s="820"/>
      <c r="K1" s="55"/>
    </row>
    <row r="2" spans="1:11" ht="21" customHeight="1">
      <c r="A2" s="2"/>
      <c r="B2" s="3"/>
      <c r="C2" s="3"/>
      <c r="D2" s="3"/>
      <c r="E2" s="3"/>
      <c r="F2" s="3"/>
      <c r="G2" s="3"/>
      <c r="H2" s="3"/>
      <c r="I2" s="3"/>
      <c r="J2" s="3"/>
    </row>
    <row r="3" spans="1:11" ht="21" customHeight="1" thickBot="1">
      <c r="A3" s="61" t="s">
        <v>90</v>
      </c>
      <c r="B3" s="821" t="s">
        <v>201</v>
      </c>
      <c r="C3" s="821"/>
      <c r="D3" s="821"/>
      <c r="E3" s="7"/>
      <c r="F3" s="8"/>
      <c r="G3" s="8"/>
      <c r="H3" s="8"/>
      <c r="I3" s="8"/>
      <c r="J3" s="51"/>
    </row>
    <row r="4" spans="1:11" ht="21.75" customHeight="1">
      <c r="A4" s="9" t="s">
        <v>102</v>
      </c>
      <c r="B4" s="10" t="s">
        <v>1</v>
      </c>
      <c r="C4" s="11" t="s">
        <v>2</v>
      </c>
      <c r="D4" s="11" t="s">
        <v>3</v>
      </c>
      <c r="E4" s="751" t="s">
        <v>4</v>
      </c>
      <c r="F4" s="751"/>
      <c r="G4" s="751"/>
      <c r="H4" s="751"/>
      <c r="I4" s="751"/>
      <c r="J4" s="52" t="s">
        <v>5</v>
      </c>
    </row>
    <row r="5" spans="1:11" ht="21.75" customHeight="1">
      <c r="A5" s="12">
        <v>45949</v>
      </c>
      <c r="B5" s="13">
        <v>1</v>
      </c>
      <c r="C5" s="14">
        <v>0.41666666666666669</v>
      </c>
      <c r="D5" s="15">
        <v>2</v>
      </c>
      <c r="E5" s="16" t="s">
        <v>130</v>
      </c>
      <c r="F5" s="35">
        <v>0</v>
      </c>
      <c r="G5" s="62" t="s">
        <v>151</v>
      </c>
      <c r="H5" s="63">
        <v>4</v>
      </c>
      <c r="I5" s="53" t="s">
        <v>122</v>
      </c>
      <c r="J5" s="54">
        <v>2</v>
      </c>
    </row>
    <row r="6" spans="1:11" ht="21.75" customHeight="1">
      <c r="A6" s="20" t="str">
        <f>"（"&amp;TEXT(A5,"aaa")&amp;"）"</f>
        <v>（日）</v>
      </c>
      <c r="B6" s="13">
        <v>2</v>
      </c>
      <c r="C6" s="21">
        <v>0.44444444444444442</v>
      </c>
      <c r="D6" s="15">
        <v>2</v>
      </c>
      <c r="E6" s="22" t="s">
        <v>126</v>
      </c>
      <c r="F6" s="35">
        <v>0</v>
      </c>
      <c r="G6" s="62" t="s">
        <v>151</v>
      </c>
      <c r="H6" s="63">
        <v>5</v>
      </c>
      <c r="I6" s="56" t="s">
        <v>125</v>
      </c>
      <c r="J6" s="54">
        <v>1</v>
      </c>
    </row>
    <row r="7" spans="1:11" ht="21.75" customHeight="1">
      <c r="A7" s="23" t="s">
        <v>103</v>
      </c>
      <c r="B7" s="13">
        <v>3</v>
      </c>
      <c r="C7" s="535">
        <v>0.47222222222222227</v>
      </c>
      <c r="D7" s="536">
        <v>2</v>
      </c>
      <c r="E7" s="537" t="s">
        <v>130</v>
      </c>
      <c r="F7" s="538"/>
      <c r="G7" s="539" t="s">
        <v>151</v>
      </c>
      <c r="H7" s="540"/>
      <c r="I7" s="541" t="s">
        <v>124</v>
      </c>
      <c r="J7" s="542">
        <v>4</v>
      </c>
    </row>
    <row r="8" spans="1:11" ht="21.75" customHeight="1">
      <c r="A8" s="24" t="s">
        <v>123</v>
      </c>
      <c r="B8" s="13">
        <v>4</v>
      </c>
      <c r="C8" s="535">
        <v>0.5</v>
      </c>
      <c r="D8" s="536">
        <v>2</v>
      </c>
      <c r="E8" s="537" t="s">
        <v>119</v>
      </c>
      <c r="F8" s="538"/>
      <c r="G8" s="539" t="s">
        <v>151</v>
      </c>
      <c r="H8" s="540"/>
      <c r="I8" s="541" t="s">
        <v>125</v>
      </c>
      <c r="J8" s="542">
        <v>3</v>
      </c>
    </row>
    <row r="9" spans="1:11" ht="21.75" customHeight="1">
      <c r="A9" s="25" t="s">
        <v>21</v>
      </c>
      <c r="B9" s="13">
        <v>5</v>
      </c>
      <c r="C9" s="535">
        <v>0.52777777777777779</v>
      </c>
      <c r="D9" s="536">
        <v>2</v>
      </c>
      <c r="E9" s="537" t="s">
        <v>122</v>
      </c>
      <c r="F9" s="538"/>
      <c r="G9" s="539" t="s">
        <v>151</v>
      </c>
      <c r="H9" s="540"/>
      <c r="I9" s="541" t="s">
        <v>124</v>
      </c>
      <c r="J9" s="542">
        <v>6</v>
      </c>
    </row>
    <row r="10" spans="1:11" ht="21.75" customHeight="1">
      <c r="A10" s="376" t="s">
        <v>222</v>
      </c>
      <c r="B10" s="27">
        <v>6</v>
      </c>
      <c r="C10" s="535">
        <v>0.55555555555555558</v>
      </c>
      <c r="D10" s="536">
        <v>2</v>
      </c>
      <c r="E10" s="537" t="s">
        <v>126</v>
      </c>
      <c r="F10" s="538"/>
      <c r="G10" s="539"/>
      <c r="H10" s="540"/>
      <c r="I10" s="541" t="s">
        <v>119</v>
      </c>
      <c r="J10" s="542">
        <v>5</v>
      </c>
    </row>
    <row r="11" spans="1:11" ht="21.75" customHeight="1">
      <c r="A11" s="377" t="s">
        <v>126</v>
      </c>
      <c r="B11" s="27">
        <v>7</v>
      </c>
      <c r="C11" s="21"/>
      <c r="D11" s="15"/>
      <c r="E11" s="22"/>
      <c r="F11" s="35"/>
      <c r="G11" s="62"/>
      <c r="H11" s="63"/>
      <c r="I11" s="56"/>
      <c r="J11" s="54"/>
    </row>
    <row r="12" spans="1:11" ht="21.75" customHeight="1">
      <c r="A12" s="377" t="s">
        <v>223</v>
      </c>
      <c r="B12" s="27">
        <v>8</v>
      </c>
      <c r="C12" s="21"/>
      <c r="D12" s="15"/>
      <c r="E12" s="22"/>
      <c r="F12" s="35"/>
      <c r="G12" s="62"/>
      <c r="H12" s="63"/>
      <c r="I12" s="56"/>
      <c r="J12" s="54"/>
    </row>
    <row r="13" spans="1:11" ht="21.75" customHeight="1">
      <c r="A13" s="377" t="s">
        <v>124</v>
      </c>
      <c r="B13" s="27">
        <v>9</v>
      </c>
      <c r="C13" s="21"/>
      <c r="D13" s="15"/>
      <c r="E13" s="30"/>
      <c r="F13" s="35"/>
      <c r="G13" s="62"/>
      <c r="H13" s="63"/>
      <c r="I13" s="56"/>
      <c r="J13" s="54"/>
    </row>
    <row r="14" spans="1:11" ht="21.75" customHeight="1" thickBot="1">
      <c r="A14" s="378"/>
      <c r="B14" s="27">
        <v>10</v>
      </c>
      <c r="C14" s="21"/>
      <c r="D14" s="15"/>
      <c r="E14" s="22"/>
      <c r="F14" s="35"/>
      <c r="G14" s="62"/>
      <c r="H14" s="63"/>
      <c r="I14" s="56"/>
      <c r="J14" s="54"/>
    </row>
    <row r="15" spans="1:11" ht="21.75" customHeight="1">
      <c r="A15" s="29" t="s">
        <v>104</v>
      </c>
      <c r="B15" s="27">
        <v>11</v>
      </c>
      <c r="C15" s="21"/>
      <c r="D15" s="15"/>
      <c r="E15" s="22"/>
      <c r="F15" s="35"/>
      <c r="G15" s="62"/>
      <c r="H15" s="63"/>
      <c r="I15" s="56"/>
      <c r="J15" s="54"/>
    </row>
    <row r="16" spans="1:11" ht="21.75" customHeight="1">
      <c r="A16" s="26" t="s">
        <v>128</v>
      </c>
      <c r="B16" s="27">
        <v>12</v>
      </c>
      <c r="C16" s="21"/>
      <c r="D16" s="33"/>
      <c r="E16" s="22"/>
      <c r="F16" s="35"/>
      <c r="G16" s="62"/>
      <c r="H16" s="63"/>
      <c r="I16" s="30"/>
      <c r="J16" s="54"/>
    </row>
    <row r="17" spans="1:10" ht="21" customHeight="1" thickBot="1">
      <c r="A17" s="32"/>
      <c r="B17" s="27"/>
      <c r="C17" s="21"/>
      <c r="D17" s="33"/>
      <c r="E17" s="34"/>
      <c r="F17" s="35"/>
      <c r="G17" s="35"/>
      <c r="H17" s="35"/>
      <c r="I17" s="30"/>
      <c r="J17" s="54"/>
    </row>
    <row r="18" spans="1:10" ht="21" customHeight="1" thickBot="1">
      <c r="A18" s="822"/>
      <c r="B18" s="822"/>
      <c r="C18" s="822"/>
      <c r="D18" s="822"/>
      <c r="E18" s="822"/>
      <c r="F18" s="822"/>
      <c r="G18" s="822"/>
      <c r="H18" s="822"/>
      <c r="I18" s="822"/>
      <c r="J18" s="822"/>
    </row>
    <row r="19" spans="1:10" ht="21.75" customHeight="1">
      <c r="A19" s="9" t="s">
        <v>102</v>
      </c>
      <c r="B19" s="10" t="s">
        <v>1</v>
      </c>
      <c r="C19" s="11" t="s">
        <v>2</v>
      </c>
      <c r="D19" s="11" t="s">
        <v>3</v>
      </c>
      <c r="E19" s="751" t="s">
        <v>4</v>
      </c>
      <c r="F19" s="751"/>
      <c r="G19" s="751"/>
      <c r="H19" s="751"/>
      <c r="I19" s="751"/>
      <c r="J19" s="52" t="s">
        <v>5</v>
      </c>
    </row>
    <row r="20" spans="1:10" ht="21.75" customHeight="1">
      <c r="A20" s="12">
        <v>45964</v>
      </c>
      <c r="B20" s="13">
        <v>1</v>
      </c>
      <c r="C20" s="14">
        <v>0.39583333333333331</v>
      </c>
      <c r="D20" s="15">
        <v>2</v>
      </c>
      <c r="E20" s="16" t="s">
        <v>126</v>
      </c>
      <c r="F20" s="35">
        <v>0</v>
      </c>
      <c r="G20" s="62" t="s">
        <v>151</v>
      </c>
      <c r="H20" s="63">
        <v>1</v>
      </c>
      <c r="I20" s="53" t="s">
        <v>124</v>
      </c>
      <c r="J20" s="54">
        <v>2</v>
      </c>
    </row>
    <row r="21" spans="1:10" ht="21.75" customHeight="1">
      <c r="A21" s="20" t="str">
        <f>"（"&amp;TEXT(A20,"aaa")&amp;"）"</f>
        <v>（月）</v>
      </c>
      <c r="B21" s="13">
        <v>2</v>
      </c>
      <c r="C21" s="21">
        <v>0.4236111111111111</v>
      </c>
      <c r="D21" s="15">
        <v>2</v>
      </c>
      <c r="E21" s="22" t="s">
        <v>131</v>
      </c>
      <c r="F21" s="35">
        <v>2</v>
      </c>
      <c r="G21" s="62" t="s">
        <v>151</v>
      </c>
      <c r="H21" s="63">
        <v>3</v>
      </c>
      <c r="I21" s="56" t="s">
        <v>125</v>
      </c>
      <c r="J21" s="54">
        <v>1</v>
      </c>
    </row>
    <row r="22" spans="1:10" ht="21.75" customHeight="1">
      <c r="A22" s="23" t="s">
        <v>103</v>
      </c>
      <c r="B22" s="13">
        <v>3</v>
      </c>
      <c r="C22" s="21">
        <v>0.4513888888888889</v>
      </c>
      <c r="D22" s="15">
        <v>2</v>
      </c>
      <c r="E22" s="22" t="s">
        <v>122</v>
      </c>
      <c r="F22" s="35">
        <v>2</v>
      </c>
      <c r="G22" s="62" t="s">
        <v>151</v>
      </c>
      <c r="H22" s="63">
        <v>1</v>
      </c>
      <c r="I22" s="56" t="s">
        <v>132</v>
      </c>
      <c r="J22" s="54">
        <v>4</v>
      </c>
    </row>
    <row r="23" spans="1:10" ht="21.75" customHeight="1">
      <c r="A23" s="24" t="s">
        <v>242</v>
      </c>
      <c r="B23" s="13">
        <v>4</v>
      </c>
      <c r="C23" s="21">
        <v>0.47916666666666669</v>
      </c>
      <c r="D23" s="15">
        <v>2</v>
      </c>
      <c r="E23" s="22" t="s">
        <v>119</v>
      </c>
      <c r="F23" s="35">
        <v>1</v>
      </c>
      <c r="G23" s="62" t="s">
        <v>151</v>
      </c>
      <c r="H23" s="63">
        <v>6</v>
      </c>
      <c r="I23" s="56" t="s">
        <v>130</v>
      </c>
      <c r="J23" s="54">
        <v>3</v>
      </c>
    </row>
    <row r="24" spans="1:10" ht="21.75" customHeight="1">
      <c r="A24" s="25" t="s">
        <v>21</v>
      </c>
      <c r="B24" s="13">
        <v>5</v>
      </c>
      <c r="C24" s="21">
        <v>0.50694444444444442</v>
      </c>
      <c r="D24" s="15">
        <v>2</v>
      </c>
      <c r="E24" s="22" t="s">
        <v>126</v>
      </c>
      <c r="F24" s="35">
        <v>0</v>
      </c>
      <c r="G24" s="62" t="s">
        <v>151</v>
      </c>
      <c r="H24" s="63">
        <v>4</v>
      </c>
      <c r="I24" s="56" t="s">
        <v>131</v>
      </c>
      <c r="J24" s="54">
        <v>6</v>
      </c>
    </row>
    <row r="25" spans="1:10" ht="21.75" customHeight="1">
      <c r="A25" s="376" t="s">
        <v>205</v>
      </c>
      <c r="B25" s="27">
        <v>6</v>
      </c>
      <c r="C25" s="21">
        <v>0.53472222222222221</v>
      </c>
      <c r="D25" s="15">
        <v>2</v>
      </c>
      <c r="E25" s="195" t="s">
        <v>124</v>
      </c>
      <c r="F25" s="195">
        <v>4</v>
      </c>
      <c r="G25" s="62" t="s">
        <v>151</v>
      </c>
      <c r="H25" s="195">
        <v>2</v>
      </c>
      <c r="I25" s="195" t="s">
        <v>119</v>
      </c>
      <c r="J25" s="54">
        <v>5</v>
      </c>
    </row>
    <row r="26" spans="1:10" ht="21.75" customHeight="1">
      <c r="A26" s="12" t="s">
        <v>131</v>
      </c>
      <c r="B26" s="27">
        <v>7</v>
      </c>
      <c r="C26" s="21">
        <v>0.5625</v>
      </c>
      <c r="D26" s="15">
        <v>2</v>
      </c>
      <c r="E26" s="22" t="s">
        <v>122</v>
      </c>
      <c r="F26" s="35">
        <v>5</v>
      </c>
      <c r="G26" s="62" t="s">
        <v>151</v>
      </c>
      <c r="H26" s="63">
        <v>3</v>
      </c>
      <c r="I26" s="56" t="s">
        <v>125</v>
      </c>
      <c r="J26" s="54">
        <v>8</v>
      </c>
    </row>
    <row r="27" spans="1:10" ht="21.75" customHeight="1">
      <c r="A27" s="376" t="s">
        <v>206</v>
      </c>
      <c r="B27" s="27">
        <v>8</v>
      </c>
      <c r="C27" s="21">
        <v>0.59027777777777779</v>
      </c>
      <c r="D27" s="15">
        <v>2</v>
      </c>
      <c r="E27" s="22" t="s">
        <v>132</v>
      </c>
      <c r="F27" s="35">
        <v>1</v>
      </c>
      <c r="G27" s="62" t="s">
        <v>151</v>
      </c>
      <c r="H27" s="63">
        <v>4</v>
      </c>
      <c r="I27" s="56" t="s">
        <v>130</v>
      </c>
      <c r="J27" s="54">
        <v>7</v>
      </c>
    </row>
    <row r="28" spans="1:10" ht="21.75" customHeight="1">
      <c r="A28" s="12" t="s">
        <v>122</v>
      </c>
      <c r="B28" s="27">
        <v>9</v>
      </c>
      <c r="C28" s="21"/>
      <c r="D28" s="15"/>
      <c r="E28" s="30"/>
      <c r="F28" s="35"/>
      <c r="G28" s="62" t="s">
        <v>151</v>
      </c>
      <c r="H28" s="63"/>
      <c r="I28" s="56"/>
      <c r="J28" s="54"/>
    </row>
    <row r="29" spans="1:10" ht="21.75" customHeight="1" thickBot="1">
      <c r="A29" s="182"/>
      <c r="B29" s="27">
        <v>10</v>
      </c>
      <c r="C29" s="21"/>
      <c r="D29" s="15"/>
      <c r="E29" s="22"/>
      <c r="F29" s="35"/>
      <c r="G29" s="62"/>
      <c r="H29" s="63"/>
      <c r="I29" s="56"/>
      <c r="J29" s="54"/>
    </row>
    <row r="30" spans="1:10" ht="21.75" customHeight="1">
      <c r="A30" s="29" t="s">
        <v>104</v>
      </c>
      <c r="B30" s="27">
        <v>11</v>
      </c>
      <c r="C30" s="21"/>
      <c r="D30" s="15"/>
      <c r="E30" s="22"/>
      <c r="F30" s="35"/>
      <c r="G30" s="62"/>
      <c r="H30" s="63"/>
      <c r="I30" s="56"/>
      <c r="J30" s="54"/>
    </row>
    <row r="31" spans="1:10" ht="21.75" customHeight="1">
      <c r="A31" s="26" t="s">
        <v>119</v>
      </c>
      <c r="B31" s="27">
        <v>12</v>
      </c>
      <c r="C31" s="21"/>
      <c r="D31" s="33"/>
      <c r="E31" s="22"/>
      <c r="F31" s="35"/>
      <c r="G31" s="62"/>
      <c r="H31" s="63"/>
      <c r="I31" s="30"/>
      <c r="J31" s="54"/>
    </row>
    <row r="32" spans="1:10" ht="21.75" hidden="1" customHeight="1">
      <c r="A32" s="32"/>
      <c r="B32" s="27"/>
      <c r="C32" s="21"/>
      <c r="D32" s="33"/>
      <c r="E32" s="34"/>
      <c r="F32" s="35"/>
      <c r="G32" s="35"/>
      <c r="H32" s="35"/>
      <c r="I32" s="30"/>
      <c r="J32" s="54"/>
    </row>
    <row r="33" spans="1:10" ht="21" hidden="1" customHeight="1">
      <c r="A33" s="31"/>
      <c r="B33" s="27">
        <v>14</v>
      </c>
      <c r="C33" s="21"/>
      <c r="D33" s="33"/>
      <c r="E33" s="22"/>
      <c r="F33" s="35"/>
      <c r="G33" s="62" t="s">
        <v>98</v>
      </c>
      <c r="H33" s="63"/>
      <c r="I33" s="30"/>
      <c r="J33" s="54"/>
    </row>
    <row r="34" spans="1:10" ht="21" hidden="1" customHeight="1">
      <c r="A34" s="31"/>
      <c r="B34" s="27">
        <v>15</v>
      </c>
      <c r="C34" s="21"/>
      <c r="D34" s="33"/>
      <c r="E34" s="22"/>
      <c r="F34" s="35"/>
      <c r="G34" s="62" t="s">
        <v>98</v>
      </c>
      <c r="H34" s="63"/>
      <c r="I34" s="30"/>
      <c r="J34" s="54"/>
    </row>
    <row r="35" spans="1:10" ht="21" customHeight="1" thickBot="1">
      <c r="A35" s="32"/>
      <c r="B35" s="38"/>
      <c r="C35" s="39"/>
      <c r="D35" s="316"/>
      <c r="E35" s="34"/>
      <c r="F35" s="50"/>
      <c r="G35" s="50"/>
      <c r="H35" s="50"/>
      <c r="I35" s="59"/>
      <c r="J35" s="60"/>
    </row>
    <row r="36" spans="1:10" ht="21.75" customHeight="1" thickBot="1">
      <c r="A36" s="32"/>
      <c r="B36" s="27"/>
      <c r="C36" s="21"/>
      <c r="D36" s="33"/>
      <c r="E36" s="34"/>
      <c r="F36" s="35"/>
      <c r="G36" s="35"/>
      <c r="H36" s="35"/>
      <c r="I36" s="30"/>
      <c r="J36" s="54"/>
    </row>
    <row r="37" spans="1:10" ht="21.2" customHeight="1">
      <c r="A37" s="9" t="s">
        <v>102</v>
      </c>
      <c r="B37" s="10" t="s">
        <v>1</v>
      </c>
      <c r="C37" s="11" t="s">
        <v>2</v>
      </c>
      <c r="D37" s="11" t="s">
        <v>3</v>
      </c>
      <c r="E37" s="751" t="s">
        <v>4</v>
      </c>
      <c r="F37" s="751"/>
      <c r="G37" s="751"/>
      <c r="H37" s="751"/>
      <c r="I37" s="751"/>
      <c r="J37" s="52" t="s">
        <v>5</v>
      </c>
    </row>
    <row r="38" spans="1:10" ht="21.2" customHeight="1">
      <c r="A38" s="12">
        <v>45977</v>
      </c>
      <c r="B38" s="13">
        <v>1</v>
      </c>
      <c r="C38" s="14">
        <v>0.41666666666666669</v>
      </c>
      <c r="D38" s="15">
        <v>2</v>
      </c>
      <c r="E38" s="475" t="s">
        <v>132</v>
      </c>
      <c r="F38" s="17">
        <v>1</v>
      </c>
      <c r="G38" s="618"/>
      <c r="H38" s="19">
        <v>5</v>
      </c>
      <c r="I38" s="476" t="s">
        <v>125</v>
      </c>
      <c r="J38" s="54">
        <v>2</v>
      </c>
    </row>
    <row r="39" spans="1:10" ht="21.2" customHeight="1">
      <c r="A39" s="20" t="str">
        <f>"（"&amp;TEXT(A38,"aaa")&amp;"）"</f>
        <v>（日）</v>
      </c>
      <c r="B39" s="13">
        <v>2</v>
      </c>
      <c r="C39" s="21">
        <v>0.44444444444444442</v>
      </c>
      <c r="D39" s="15">
        <v>2</v>
      </c>
      <c r="E39" s="475" t="s">
        <v>122</v>
      </c>
      <c r="F39" s="17">
        <v>3</v>
      </c>
      <c r="G39" s="619"/>
      <c r="H39" s="19">
        <v>2</v>
      </c>
      <c r="I39" s="476" t="s">
        <v>131</v>
      </c>
      <c r="J39" s="54">
        <v>1</v>
      </c>
    </row>
    <row r="40" spans="1:10" ht="21.2" customHeight="1">
      <c r="A40" s="23" t="s">
        <v>103</v>
      </c>
      <c r="B40" s="13">
        <v>3</v>
      </c>
      <c r="C40" s="21">
        <v>0.47222222222222227</v>
      </c>
      <c r="D40" s="15">
        <v>2</v>
      </c>
      <c r="E40" s="475" t="s">
        <v>132</v>
      </c>
      <c r="F40" s="17">
        <v>1</v>
      </c>
      <c r="G40" s="619"/>
      <c r="H40" s="19">
        <v>2</v>
      </c>
      <c r="I40" s="476" t="s">
        <v>126</v>
      </c>
      <c r="J40" s="54">
        <v>4</v>
      </c>
    </row>
    <row r="41" spans="1:10" ht="21.2" customHeight="1">
      <c r="A41" s="24" t="s">
        <v>123</v>
      </c>
      <c r="B41" s="13">
        <v>4</v>
      </c>
      <c r="C41" s="21">
        <v>0.5</v>
      </c>
      <c r="D41" s="15">
        <v>2</v>
      </c>
      <c r="E41" s="475" t="s">
        <v>130</v>
      </c>
      <c r="F41" s="17">
        <v>1</v>
      </c>
      <c r="G41" s="619"/>
      <c r="H41" s="19">
        <v>0</v>
      </c>
      <c r="I41" s="476" t="s">
        <v>131</v>
      </c>
      <c r="J41" s="54">
        <v>3</v>
      </c>
    </row>
    <row r="42" spans="1:10" ht="21.2" customHeight="1">
      <c r="A42" s="25" t="s">
        <v>21</v>
      </c>
      <c r="B42" s="13">
        <v>5</v>
      </c>
      <c r="C42" s="21"/>
      <c r="D42" s="15"/>
      <c r="E42" s="475"/>
      <c r="F42" s="17"/>
      <c r="G42" s="619"/>
      <c r="H42" s="19"/>
      <c r="I42" s="476"/>
      <c r="J42" s="54"/>
    </row>
    <row r="43" spans="1:10" ht="21.2" customHeight="1">
      <c r="A43" s="376" t="s">
        <v>205</v>
      </c>
      <c r="B43" s="27">
        <v>6</v>
      </c>
      <c r="C43" s="21"/>
      <c r="D43" s="15"/>
      <c r="E43" s="475"/>
      <c r="F43" s="17"/>
      <c r="G43" s="618"/>
      <c r="H43" s="19"/>
      <c r="I43" s="476"/>
      <c r="J43" s="54"/>
    </row>
    <row r="44" spans="1:10" ht="21.2" customHeight="1">
      <c r="A44" s="12" t="s">
        <v>132</v>
      </c>
      <c r="B44" s="27">
        <v>7</v>
      </c>
      <c r="C44" s="21"/>
      <c r="D44" s="15"/>
      <c r="E44" s="475"/>
      <c r="F44" s="17"/>
      <c r="G44" s="618"/>
      <c r="H44" s="19"/>
      <c r="I44" s="476"/>
      <c r="J44" s="54"/>
    </row>
    <row r="45" spans="1:10" ht="21.2" customHeight="1">
      <c r="A45" s="376"/>
      <c r="B45" s="27">
        <v>8</v>
      </c>
      <c r="C45" s="21"/>
      <c r="D45" s="15"/>
      <c r="E45" s="475"/>
      <c r="F45" s="17"/>
      <c r="G45" s="548"/>
      <c r="H45" s="19"/>
      <c r="I45" s="476"/>
      <c r="J45" s="54"/>
    </row>
    <row r="46" spans="1:10" ht="21.2" customHeight="1">
      <c r="A46" s="12"/>
      <c r="B46" s="27">
        <v>9</v>
      </c>
      <c r="C46" s="21"/>
      <c r="D46" s="15"/>
      <c r="E46" s="30"/>
      <c r="F46" s="35"/>
      <c r="G46" s="62"/>
      <c r="H46" s="63"/>
      <c r="I46" s="56"/>
      <c r="J46" s="54"/>
    </row>
    <row r="47" spans="1:10" ht="21.2" customHeight="1" thickBot="1">
      <c r="A47" s="182"/>
      <c r="B47" s="27">
        <v>10</v>
      </c>
      <c r="C47" s="21"/>
      <c r="D47" s="15"/>
      <c r="E47" s="22"/>
      <c r="F47" s="35"/>
      <c r="G47" s="62"/>
      <c r="H47" s="63"/>
      <c r="I47" s="56"/>
      <c r="J47" s="54"/>
    </row>
    <row r="48" spans="1:10" ht="21.2" customHeight="1">
      <c r="A48" s="29" t="s">
        <v>104</v>
      </c>
      <c r="B48" s="27">
        <v>11</v>
      </c>
      <c r="C48" s="21"/>
      <c r="D48" s="15"/>
      <c r="E48" s="22"/>
      <c r="F48" s="35"/>
      <c r="G48" s="62"/>
      <c r="H48" s="63"/>
      <c r="I48" s="56"/>
      <c r="J48" s="54"/>
    </row>
    <row r="49" spans="1:10" ht="21.2" customHeight="1">
      <c r="A49" s="26" t="s">
        <v>128</v>
      </c>
      <c r="B49" s="27">
        <v>12</v>
      </c>
      <c r="C49" s="21"/>
      <c r="D49" s="33"/>
      <c r="E49" s="22"/>
      <c r="F49" s="35"/>
      <c r="G49" s="62"/>
      <c r="H49" s="63"/>
      <c r="I49" s="30"/>
      <c r="J49" s="54"/>
    </row>
    <row r="50" spans="1:10" ht="21.2" customHeight="1" thickBot="1">
      <c r="A50" s="32"/>
      <c r="B50" s="38"/>
      <c r="C50" s="39"/>
      <c r="D50" s="316"/>
      <c r="E50" s="34"/>
      <c r="F50" s="50"/>
      <c r="G50" s="50"/>
      <c r="H50" s="50"/>
      <c r="I50" s="59"/>
      <c r="J50" s="60"/>
    </row>
    <row r="51" spans="1:10" ht="18" customHeight="1" thickBot="1"/>
    <row r="52" spans="1:10" ht="18" customHeight="1">
      <c r="A52" s="9" t="s">
        <v>102</v>
      </c>
      <c r="B52" s="10" t="s">
        <v>1</v>
      </c>
      <c r="C52" s="627" t="s">
        <v>2</v>
      </c>
      <c r="D52" s="627" t="s">
        <v>3</v>
      </c>
      <c r="E52" s="751" t="s">
        <v>4</v>
      </c>
      <c r="F52" s="751"/>
      <c r="G52" s="751"/>
      <c r="H52" s="751"/>
      <c r="I52" s="751"/>
      <c r="J52" s="52" t="s">
        <v>5</v>
      </c>
    </row>
    <row r="53" spans="1:10" ht="18" customHeight="1">
      <c r="A53" s="12">
        <v>45997</v>
      </c>
      <c r="B53" s="13">
        <v>1</v>
      </c>
      <c r="C53" s="14">
        <v>0.58333333333333337</v>
      </c>
      <c r="D53" s="15">
        <v>2</v>
      </c>
      <c r="E53" s="475" t="s">
        <v>275</v>
      </c>
      <c r="F53" s="17">
        <v>0</v>
      </c>
      <c r="G53" s="634"/>
      <c r="H53" s="19">
        <v>6</v>
      </c>
      <c r="I53" s="476" t="s">
        <v>276</v>
      </c>
      <c r="J53" s="54">
        <v>2</v>
      </c>
    </row>
    <row r="54" spans="1:10" ht="18" customHeight="1">
      <c r="A54" s="20" t="str">
        <f>"（"&amp;TEXT(A53,"aaa")&amp;"）"</f>
        <v>（土）</v>
      </c>
      <c r="B54" s="13">
        <v>2</v>
      </c>
      <c r="C54" s="21">
        <v>0.63194444444444442</v>
      </c>
      <c r="D54" s="15">
        <v>2</v>
      </c>
      <c r="E54" s="475" t="s">
        <v>277</v>
      </c>
      <c r="F54" s="17">
        <v>8</v>
      </c>
      <c r="G54" s="634"/>
      <c r="H54" s="19">
        <v>0</v>
      </c>
      <c r="I54" s="476" t="s">
        <v>275</v>
      </c>
      <c r="J54" s="54">
        <v>1</v>
      </c>
    </row>
    <row r="55" spans="1:10" ht="18" customHeight="1">
      <c r="A55" s="23" t="s">
        <v>103</v>
      </c>
      <c r="B55" s="13">
        <v>3</v>
      </c>
      <c r="C55" s="21"/>
      <c r="D55" s="15"/>
      <c r="E55" s="475"/>
      <c r="F55" s="17"/>
      <c r="G55" s="634"/>
      <c r="H55" s="19"/>
      <c r="I55" s="476"/>
      <c r="J55" s="54"/>
    </row>
    <row r="56" spans="1:10" ht="18" customHeight="1">
      <c r="A56" s="24" t="s">
        <v>274</v>
      </c>
      <c r="B56" s="13">
        <v>4</v>
      </c>
      <c r="C56" s="21"/>
      <c r="D56" s="15"/>
      <c r="E56" s="475"/>
      <c r="F56" s="17"/>
      <c r="G56" s="634"/>
      <c r="H56" s="19"/>
      <c r="I56" s="476"/>
      <c r="J56" s="54"/>
    </row>
    <row r="57" spans="1:10" ht="18" customHeight="1">
      <c r="A57" s="25" t="s">
        <v>21</v>
      </c>
      <c r="B57" s="13">
        <v>5</v>
      </c>
      <c r="C57" s="21"/>
      <c r="D57" s="15"/>
      <c r="E57" s="475"/>
      <c r="F57" s="17"/>
      <c r="G57" s="634"/>
      <c r="H57" s="19"/>
      <c r="I57" s="476"/>
      <c r="J57" s="54"/>
    </row>
    <row r="58" spans="1:10" ht="18" customHeight="1">
      <c r="A58" s="376" t="s">
        <v>311</v>
      </c>
      <c r="B58" s="27">
        <v>6</v>
      </c>
      <c r="C58" s="21"/>
      <c r="D58" s="15"/>
      <c r="E58" s="475"/>
      <c r="F58" s="17"/>
      <c r="G58" s="634"/>
      <c r="H58" s="19"/>
      <c r="I58" s="476"/>
      <c r="J58" s="54"/>
    </row>
    <row r="59" spans="1:10" ht="18" customHeight="1">
      <c r="A59" s="12" t="s">
        <v>312</v>
      </c>
      <c r="B59" s="27">
        <v>7</v>
      </c>
      <c r="C59" s="21"/>
      <c r="D59" s="15"/>
      <c r="E59" s="475"/>
      <c r="F59" s="17"/>
      <c r="G59" s="634"/>
      <c r="H59" s="19"/>
      <c r="I59" s="476"/>
      <c r="J59" s="54"/>
    </row>
    <row r="60" spans="1:10" ht="18" customHeight="1">
      <c r="A60" s="376"/>
      <c r="B60" s="27">
        <v>8</v>
      </c>
      <c r="C60" s="21"/>
      <c r="D60" s="15"/>
      <c r="E60" s="475"/>
      <c r="F60" s="17"/>
      <c r="G60" s="634"/>
      <c r="H60" s="19"/>
      <c r="I60" s="476"/>
      <c r="J60" s="54"/>
    </row>
    <row r="61" spans="1:10" ht="18" customHeight="1">
      <c r="A61" s="12"/>
      <c r="B61" s="27">
        <v>9</v>
      </c>
      <c r="C61" s="21"/>
      <c r="D61" s="15"/>
      <c r="E61" s="30"/>
      <c r="F61" s="35"/>
      <c r="G61" s="62"/>
      <c r="H61" s="63"/>
      <c r="I61" s="56"/>
      <c r="J61" s="54"/>
    </row>
    <row r="62" spans="1:10" ht="18" customHeight="1" thickBot="1">
      <c r="A62" s="182"/>
      <c r="B62" s="27">
        <v>10</v>
      </c>
      <c r="C62" s="21"/>
      <c r="D62" s="15"/>
      <c r="E62" s="22"/>
      <c r="F62" s="35"/>
      <c r="G62" s="62"/>
      <c r="H62" s="63"/>
      <c r="I62" s="56"/>
      <c r="J62" s="54"/>
    </row>
    <row r="63" spans="1:10" ht="18" customHeight="1">
      <c r="A63" s="29" t="s">
        <v>104</v>
      </c>
      <c r="B63" s="27">
        <v>11</v>
      </c>
      <c r="C63" s="21"/>
      <c r="D63" s="15"/>
      <c r="E63" s="22"/>
      <c r="F63" s="35"/>
      <c r="G63" s="62"/>
      <c r="H63" s="63"/>
      <c r="I63" s="56"/>
      <c r="J63" s="54"/>
    </row>
    <row r="64" spans="1:10" ht="18" customHeight="1">
      <c r="A64" s="26" t="s">
        <v>131</v>
      </c>
      <c r="B64" s="27">
        <v>12</v>
      </c>
      <c r="C64" s="21"/>
      <c r="D64" s="33"/>
      <c r="E64" s="22"/>
      <c r="F64" s="35"/>
      <c r="G64" s="62"/>
      <c r="H64" s="63"/>
      <c r="I64" s="30"/>
      <c r="J64" s="54"/>
    </row>
    <row r="65" spans="1:10" ht="18" customHeight="1" thickBot="1">
      <c r="A65" s="32"/>
      <c r="B65" s="38"/>
      <c r="C65" s="39"/>
      <c r="D65" s="316"/>
      <c r="E65" s="34"/>
      <c r="F65" s="50"/>
      <c r="G65" s="50"/>
      <c r="H65" s="50"/>
      <c r="I65" s="59"/>
      <c r="J65" s="60"/>
    </row>
    <row r="66" spans="1:10" ht="18" customHeight="1" thickBot="1"/>
    <row r="67" spans="1:10" ht="18" customHeight="1">
      <c r="A67" s="9" t="s">
        <v>102</v>
      </c>
      <c r="B67" s="10" t="s">
        <v>1</v>
      </c>
      <c r="C67" s="627" t="s">
        <v>2</v>
      </c>
      <c r="D67" s="627" t="s">
        <v>3</v>
      </c>
      <c r="E67" s="751" t="s">
        <v>4</v>
      </c>
      <c r="F67" s="751"/>
      <c r="G67" s="751"/>
      <c r="H67" s="751"/>
      <c r="I67" s="751"/>
      <c r="J67" s="52" t="s">
        <v>5</v>
      </c>
    </row>
    <row r="68" spans="1:10" ht="18" customHeight="1">
      <c r="A68" s="12">
        <v>45997</v>
      </c>
      <c r="B68" s="13">
        <v>1</v>
      </c>
      <c r="C68" s="14">
        <v>0.58333333333333337</v>
      </c>
      <c r="D68" s="15">
        <v>2</v>
      </c>
      <c r="E68" s="475" t="s">
        <v>278</v>
      </c>
      <c r="F68" s="17">
        <v>1</v>
      </c>
      <c r="G68" s="634"/>
      <c r="H68" s="19">
        <v>8</v>
      </c>
      <c r="I68" s="476" t="s">
        <v>279</v>
      </c>
      <c r="J68" s="54">
        <v>2</v>
      </c>
    </row>
    <row r="69" spans="1:10" ht="18" customHeight="1">
      <c r="A69" s="20" t="str">
        <f>"（"&amp;TEXT(A68,"aaa")&amp;"）"</f>
        <v>（土）</v>
      </c>
      <c r="B69" s="13">
        <v>2</v>
      </c>
      <c r="C69" s="21">
        <v>0.63194444444444442</v>
      </c>
      <c r="D69" s="15">
        <v>2</v>
      </c>
      <c r="E69" s="475" t="s">
        <v>280</v>
      </c>
      <c r="F69" s="17">
        <v>14</v>
      </c>
      <c r="G69" s="634"/>
      <c r="H69" s="19">
        <v>0</v>
      </c>
      <c r="I69" s="476" t="s">
        <v>278</v>
      </c>
      <c r="J69" s="54">
        <v>1</v>
      </c>
    </row>
    <row r="70" spans="1:10" ht="18" customHeight="1">
      <c r="A70" s="23" t="s">
        <v>103</v>
      </c>
      <c r="B70" s="13">
        <v>3</v>
      </c>
      <c r="C70" s="21"/>
      <c r="D70" s="15"/>
      <c r="E70" s="475"/>
      <c r="F70" s="17"/>
      <c r="G70" s="634"/>
      <c r="H70" s="19"/>
      <c r="I70" s="476"/>
      <c r="J70" s="54"/>
    </row>
    <row r="71" spans="1:10" ht="18" customHeight="1">
      <c r="A71" s="24" t="s">
        <v>249</v>
      </c>
      <c r="B71" s="13">
        <v>4</v>
      </c>
      <c r="C71" s="21"/>
      <c r="D71" s="15"/>
      <c r="E71" s="475"/>
      <c r="F71" s="17"/>
      <c r="G71" s="634"/>
      <c r="H71" s="19"/>
      <c r="I71" s="476"/>
      <c r="J71" s="54"/>
    </row>
    <row r="72" spans="1:10" ht="18" customHeight="1">
      <c r="A72" s="25" t="s">
        <v>21</v>
      </c>
      <c r="B72" s="13">
        <v>5</v>
      </c>
      <c r="C72" s="21"/>
      <c r="D72" s="15"/>
      <c r="E72" s="475"/>
      <c r="F72" s="17"/>
      <c r="G72" s="634"/>
      <c r="H72" s="19"/>
      <c r="I72" s="476"/>
      <c r="J72" s="54"/>
    </row>
    <row r="73" spans="1:10" ht="18" customHeight="1">
      <c r="A73" s="376" t="s">
        <v>278</v>
      </c>
      <c r="B73" s="27">
        <v>6</v>
      </c>
      <c r="C73" s="21"/>
      <c r="D73" s="15"/>
      <c r="E73" s="475"/>
      <c r="F73" s="17"/>
      <c r="G73" s="634"/>
      <c r="H73" s="19"/>
      <c r="I73" s="476"/>
      <c r="J73" s="54"/>
    </row>
    <row r="74" spans="1:10" ht="18" customHeight="1">
      <c r="A74" s="12" t="s">
        <v>279</v>
      </c>
      <c r="B74" s="27">
        <v>7</v>
      </c>
      <c r="C74" s="21"/>
      <c r="D74" s="15"/>
      <c r="E74" s="475"/>
      <c r="F74" s="17"/>
      <c r="G74" s="634"/>
      <c r="H74" s="19"/>
      <c r="I74" s="476"/>
      <c r="J74" s="54"/>
    </row>
    <row r="75" spans="1:10" ht="18" customHeight="1">
      <c r="A75" s="376"/>
      <c r="B75" s="27">
        <v>8</v>
      </c>
      <c r="C75" s="21"/>
      <c r="D75" s="15"/>
      <c r="E75" s="475"/>
      <c r="F75" s="17"/>
      <c r="G75" s="634"/>
      <c r="H75" s="19"/>
      <c r="I75" s="476"/>
      <c r="J75" s="54"/>
    </row>
    <row r="76" spans="1:10" ht="18" customHeight="1">
      <c r="A76" s="12"/>
      <c r="B76" s="27">
        <v>9</v>
      </c>
      <c r="C76" s="21"/>
      <c r="D76" s="15"/>
      <c r="E76" s="30"/>
      <c r="F76" s="35"/>
      <c r="G76" s="62"/>
      <c r="H76" s="63"/>
      <c r="I76" s="56"/>
      <c r="J76" s="54"/>
    </row>
    <row r="77" spans="1:10" ht="18" customHeight="1" thickBot="1">
      <c r="A77" s="182"/>
      <c r="B77" s="27">
        <v>10</v>
      </c>
      <c r="C77" s="21"/>
      <c r="D77" s="15"/>
      <c r="E77" s="22"/>
      <c r="F77" s="35"/>
      <c r="G77" s="62"/>
      <c r="H77" s="63"/>
      <c r="I77" s="56"/>
      <c r="J77" s="54"/>
    </row>
    <row r="78" spans="1:10" ht="18" customHeight="1">
      <c r="A78" s="29" t="s">
        <v>104</v>
      </c>
      <c r="B78" s="27">
        <v>11</v>
      </c>
      <c r="C78" s="21"/>
      <c r="D78" s="15"/>
      <c r="E78" s="22"/>
      <c r="F78" s="35"/>
      <c r="G78" s="62"/>
      <c r="H78" s="63"/>
      <c r="I78" s="56"/>
      <c r="J78" s="54"/>
    </row>
    <row r="79" spans="1:10" ht="18" customHeight="1">
      <c r="A79" s="26" t="s">
        <v>125</v>
      </c>
      <c r="B79" s="27">
        <v>12</v>
      </c>
      <c r="C79" s="21"/>
      <c r="D79" s="33"/>
      <c r="E79" s="22"/>
      <c r="F79" s="35"/>
      <c r="G79" s="62"/>
      <c r="H79" s="63"/>
      <c r="I79" s="30"/>
      <c r="J79" s="54"/>
    </row>
    <row r="80" spans="1:10" ht="18" customHeight="1" thickBot="1">
      <c r="A80" s="32"/>
      <c r="B80" s="38"/>
      <c r="C80" s="39"/>
      <c r="D80" s="316"/>
      <c r="E80" s="34"/>
      <c r="F80" s="50"/>
      <c r="G80" s="50"/>
      <c r="H80" s="50"/>
      <c r="I80" s="59"/>
      <c r="J80" s="60"/>
    </row>
    <row r="82" spans="1:10" ht="18" customHeight="1" thickBot="1"/>
    <row r="83" spans="1:10" ht="18" customHeight="1">
      <c r="A83" s="9" t="s">
        <v>102</v>
      </c>
      <c r="B83" s="10" t="s">
        <v>1</v>
      </c>
      <c r="C83" s="11" t="s">
        <v>2</v>
      </c>
      <c r="D83" s="11" t="s">
        <v>3</v>
      </c>
      <c r="E83" s="751" t="s">
        <v>4</v>
      </c>
      <c r="F83" s="751"/>
      <c r="G83" s="751"/>
      <c r="H83" s="751"/>
      <c r="I83" s="751"/>
      <c r="J83" s="52" t="s">
        <v>5</v>
      </c>
    </row>
    <row r="84" spans="1:10" ht="18" customHeight="1">
      <c r="A84" s="12">
        <v>45998</v>
      </c>
      <c r="B84" s="13">
        <v>1</v>
      </c>
      <c r="C84" s="14">
        <v>0.39583333333333331</v>
      </c>
      <c r="D84" s="15">
        <v>2</v>
      </c>
      <c r="E84" s="16" t="s">
        <v>130</v>
      </c>
      <c r="F84" s="35">
        <v>1</v>
      </c>
      <c r="G84" s="62"/>
      <c r="H84" s="63">
        <v>8</v>
      </c>
      <c r="I84" s="53" t="s">
        <v>125</v>
      </c>
      <c r="J84" s="54">
        <v>2</v>
      </c>
    </row>
    <row r="85" spans="1:10" ht="18" customHeight="1">
      <c r="A85" s="20" t="str">
        <f>"（"&amp;TEXT(A84,"aaa")&amp;"）"</f>
        <v>（日）</v>
      </c>
      <c r="B85" s="13">
        <v>2</v>
      </c>
      <c r="C85" s="21">
        <v>0.4236111111111111</v>
      </c>
      <c r="D85" s="15">
        <v>2</v>
      </c>
      <c r="E85" s="22" t="s">
        <v>122</v>
      </c>
      <c r="F85" s="35">
        <v>5</v>
      </c>
      <c r="G85" s="62"/>
      <c r="H85" s="63">
        <v>1</v>
      </c>
      <c r="I85" s="56" t="s">
        <v>126</v>
      </c>
      <c r="J85" s="54">
        <v>1</v>
      </c>
    </row>
    <row r="86" spans="1:10" ht="18" customHeight="1">
      <c r="A86" s="23" t="s">
        <v>103</v>
      </c>
      <c r="B86" s="13">
        <v>3</v>
      </c>
      <c r="C86" s="21">
        <v>0.4513888888888889</v>
      </c>
      <c r="D86" s="15">
        <v>2</v>
      </c>
      <c r="E86" s="22" t="s">
        <v>131</v>
      </c>
      <c r="F86" s="35">
        <v>3</v>
      </c>
      <c r="G86" s="62"/>
      <c r="H86" s="63">
        <v>0</v>
      </c>
      <c r="I86" s="56" t="s">
        <v>119</v>
      </c>
      <c r="J86" s="54">
        <v>4</v>
      </c>
    </row>
    <row r="87" spans="1:10" ht="18" customHeight="1">
      <c r="A87" s="24" t="s">
        <v>219</v>
      </c>
      <c r="B87" s="13">
        <v>4</v>
      </c>
      <c r="C87" s="21">
        <v>0.47916666666666669</v>
      </c>
      <c r="D87" s="15">
        <v>2</v>
      </c>
      <c r="E87" s="22" t="s">
        <v>124</v>
      </c>
      <c r="F87" s="35">
        <v>0</v>
      </c>
      <c r="G87" s="62"/>
      <c r="H87" s="63">
        <v>4</v>
      </c>
      <c r="I87" s="56" t="s">
        <v>132</v>
      </c>
      <c r="J87" s="54">
        <v>3</v>
      </c>
    </row>
    <row r="88" spans="1:10" ht="18" customHeight="1">
      <c r="A88" s="25" t="s">
        <v>21</v>
      </c>
      <c r="B88" s="13">
        <v>5</v>
      </c>
      <c r="C88" s="21">
        <v>0.50694444444444442</v>
      </c>
      <c r="D88" s="15">
        <v>2</v>
      </c>
      <c r="E88" s="22" t="s">
        <v>130</v>
      </c>
      <c r="F88" s="35">
        <v>1</v>
      </c>
      <c r="G88" s="62"/>
      <c r="H88" s="63">
        <v>0</v>
      </c>
      <c r="I88" s="56" t="s">
        <v>126</v>
      </c>
      <c r="J88" s="54">
        <v>6</v>
      </c>
    </row>
    <row r="89" spans="1:10" ht="18" customHeight="1">
      <c r="A89" s="376" t="s">
        <v>205</v>
      </c>
      <c r="B89" s="27">
        <v>6</v>
      </c>
      <c r="C89" s="21">
        <v>0.53472222222222221</v>
      </c>
      <c r="D89" s="15">
        <v>2</v>
      </c>
      <c r="E89" s="195" t="s">
        <v>125</v>
      </c>
      <c r="F89" s="195">
        <v>7</v>
      </c>
      <c r="G89" s="195"/>
      <c r="H89" s="195">
        <v>0</v>
      </c>
      <c r="I89" s="195" t="s">
        <v>124</v>
      </c>
      <c r="J89" s="54">
        <v>5</v>
      </c>
    </row>
    <row r="90" spans="1:10" ht="18" customHeight="1">
      <c r="A90" s="12" t="s">
        <v>130</v>
      </c>
      <c r="B90" s="27">
        <v>7</v>
      </c>
      <c r="C90" s="21">
        <v>0.5625</v>
      </c>
      <c r="D90" s="15">
        <v>2</v>
      </c>
      <c r="E90" s="22" t="s">
        <v>122</v>
      </c>
      <c r="F90" s="35">
        <v>8</v>
      </c>
      <c r="G90" s="62"/>
      <c r="H90" s="63">
        <v>0</v>
      </c>
      <c r="I90" s="56" t="s">
        <v>119</v>
      </c>
      <c r="J90" s="54">
        <v>8</v>
      </c>
    </row>
    <row r="91" spans="1:10" ht="18" customHeight="1">
      <c r="A91" s="376" t="s">
        <v>206</v>
      </c>
      <c r="B91" s="27">
        <v>8</v>
      </c>
      <c r="C91" s="21">
        <v>0.59027777777777779</v>
      </c>
      <c r="D91" s="15">
        <v>2</v>
      </c>
      <c r="E91" s="22" t="s">
        <v>131</v>
      </c>
      <c r="F91" s="35">
        <v>0</v>
      </c>
      <c r="G91" s="62"/>
      <c r="H91" s="63">
        <v>2</v>
      </c>
      <c r="I91" s="56" t="s">
        <v>132</v>
      </c>
      <c r="J91" s="54">
        <v>7</v>
      </c>
    </row>
    <row r="92" spans="1:10" ht="18" customHeight="1">
      <c r="A92" s="12" t="s">
        <v>119</v>
      </c>
      <c r="B92" s="27">
        <v>9</v>
      </c>
      <c r="C92" s="21">
        <v>0.61805555555555558</v>
      </c>
      <c r="D92" s="15">
        <v>2</v>
      </c>
      <c r="E92" s="22" t="s">
        <v>324</v>
      </c>
      <c r="F92" s="35">
        <v>0</v>
      </c>
      <c r="G92" s="62"/>
      <c r="H92" s="63">
        <v>7</v>
      </c>
      <c r="I92" s="56" t="s">
        <v>325</v>
      </c>
      <c r="J92" s="54">
        <v>10</v>
      </c>
    </row>
    <row r="93" spans="1:10" ht="18" customHeight="1" thickBot="1">
      <c r="A93" s="182" t="s">
        <v>328</v>
      </c>
      <c r="B93" s="27">
        <v>10</v>
      </c>
      <c r="C93" s="21">
        <v>0.64583333333333337</v>
      </c>
      <c r="D93" s="15">
        <v>2</v>
      </c>
      <c r="E93" s="30" t="s">
        <v>326</v>
      </c>
      <c r="F93" s="35">
        <v>9</v>
      </c>
      <c r="G93" s="62"/>
      <c r="H93" s="63">
        <v>0</v>
      </c>
      <c r="I93" s="56" t="s">
        <v>327</v>
      </c>
      <c r="J93" s="54">
        <v>9</v>
      </c>
    </row>
    <row r="94" spans="1:10" ht="18" customHeight="1">
      <c r="A94" s="29" t="s">
        <v>104</v>
      </c>
      <c r="B94" s="27">
        <v>11</v>
      </c>
      <c r="C94" s="21"/>
      <c r="D94" s="15"/>
      <c r="E94" s="22"/>
      <c r="F94" s="35"/>
      <c r="G94" s="62"/>
      <c r="H94" s="63"/>
      <c r="I94" s="56"/>
      <c r="J94" s="54"/>
    </row>
    <row r="95" spans="1:10" ht="18" customHeight="1">
      <c r="A95" s="26" t="s">
        <v>122</v>
      </c>
      <c r="B95" s="27">
        <v>12</v>
      </c>
      <c r="C95" s="21"/>
      <c r="D95" s="33"/>
      <c r="E95" s="22"/>
      <c r="F95" s="35"/>
      <c r="G95" s="62"/>
      <c r="H95" s="63"/>
      <c r="I95" s="30"/>
      <c r="J95" s="54"/>
    </row>
    <row r="96" spans="1:10" ht="18" customHeight="1" thickBot="1">
      <c r="A96" s="32"/>
      <c r="B96" s="27"/>
      <c r="C96" s="21"/>
      <c r="D96" s="33"/>
      <c r="E96" s="22"/>
      <c r="F96" s="35"/>
      <c r="G96" s="35"/>
      <c r="H96" s="35"/>
      <c r="I96" s="30"/>
      <c r="J96" s="54"/>
    </row>
    <row r="97" spans="1:10" ht="18" customHeight="1">
      <c r="A97" s="31"/>
      <c r="B97" s="27">
        <v>14</v>
      </c>
      <c r="C97" s="21"/>
      <c r="D97" s="33"/>
      <c r="E97" s="22"/>
      <c r="F97" s="35"/>
      <c r="G97" s="62"/>
      <c r="H97" s="63"/>
      <c r="I97" s="30"/>
      <c r="J97" s="54"/>
    </row>
    <row r="98" spans="1:10" ht="18" customHeight="1">
      <c r="A98" s="31"/>
      <c r="B98" s="27">
        <v>15</v>
      </c>
      <c r="C98" s="21"/>
      <c r="D98" s="33"/>
      <c r="E98" s="22"/>
      <c r="F98" s="35"/>
      <c r="G98" s="62"/>
      <c r="H98" s="63"/>
      <c r="I98" s="30"/>
      <c r="J98" s="54"/>
    </row>
    <row r="99" spans="1:10" ht="18" customHeight="1" thickBot="1">
      <c r="A99" s="32"/>
      <c r="B99" s="38"/>
      <c r="C99" s="39"/>
      <c r="D99" s="316"/>
      <c r="E99" s="34"/>
      <c r="F99" s="50"/>
      <c r="G99" s="50"/>
      <c r="H99" s="50"/>
      <c r="I99" s="59"/>
      <c r="J99" s="60"/>
    </row>
  </sheetData>
  <mergeCells count="9">
    <mergeCell ref="E37:I37"/>
    <mergeCell ref="E83:I83"/>
    <mergeCell ref="A1:J1"/>
    <mergeCell ref="B3:D3"/>
    <mergeCell ref="E4:I4"/>
    <mergeCell ref="A18:J18"/>
    <mergeCell ref="E19:I19"/>
    <mergeCell ref="E67:I67"/>
    <mergeCell ref="E52:I52"/>
  </mergeCells>
  <phoneticPr fontId="36"/>
  <printOptions horizontalCentered="1"/>
  <pageMargins left="0.23622047244094499" right="0.23622047244094499" top="0.74803149606299202" bottom="0.74803149606299202" header="0.31496062992126" footer="0.31496062992126"/>
  <pageSetup paperSize="9" scale="73" firstPageNumber="4294963191" orientation="portrait" useFirstPageNumber="1" r:id="rId1"/>
  <headerFooter alignWithMargins="0"/>
  <rowBreaks count="2" manualBreakCount="2">
    <brk id="51" max="9" man="1"/>
    <brk id="82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K47"/>
  <sheetViews>
    <sheetView showGridLines="0" view="pageBreakPreview" zoomScale="85" zoomScaleNormal="85" zoomScaleSheetLayoutView="85" workbookViewId="0">
      <selection activeCell="AK13" sqref="AK13"/>
    </sheetView>
  </sheetViews>
  <sheetFormatPr defaultColWidth="3.625" defaultRowHeight="17.25"/>
  <cols>
    <col min="1" max="3" width="3.375" customWidth="1"/>
    <col min="4" max="4" width="3.25" style="64" customWidth="1"/>
    <col min="5" max="5" width="3.25" customWidth="1"/>
    <col min="6" max="7" width="3.25" style="64" customWidth="1"/>
    <col min="8" max="8" width="3.25" customWidth="1"/>
    <col min="9" max="13" width="3.25" style="64" customWidth="1"/>
    <col min="14" max="14" width="3.25" customWidth="1"/>
    <col min="15" max="16" width="3.25" style="64" customWidth="1"/>
    <col min="17" max="17" width="3.25" customWidth="1"/>
    <col min="18" max="19" width="3.25" style="64" customWidth="1"/>
    <col min="20" max="20" width="3.25" customWidth="1"/>
    <col min="21" max="21" width="3.25" style="64" customWidth="1"/>
    <col min="22" max="22" width="3.25" style="65" customWidth="1"/>
    <col min="23" max="28" width="3.25" customWidth="1"/>
    <col min="29" max="31" width="3.375" customWidth="1"/>
    <col min="32" max="34" width="3.25" customWidth="1"/>
    <col min="35" max="35" width="3.25" style="64" customWidth="1"/>
    <col min="36" max="36" width="3.25" customWidth="1"/>
    <col min="37" max="41" width="3.25" style="64" customWidth="1"/>
    <col min="42" max="42" width="3.25" customWidth="1"/>
    <col min="43" max="44" width="3.25" style="64" customWidth="1"/>
    <col min="45" max="45" width="3.25" customWidth="1"/>
    <col min="46" max="47" width="3.25" style="64" customWidth="1"/>
    <col min="48" max="48" width="3.25" customWidth="1"/>
    <col min="49" max="49" width="3.25" style="64" customWidth="1"/>
    <col min="50" max="50" width="3.25" style="65" customWidth="1"/>
    <col min="51" max="51" width="3.25" customWidth="1"/>
    <col min="52" max="53" width="2.75" customWidth="1"/>
    <col min="54" max="54" width="3.25" customWidth="1"/>
    <col min="55" max="55" width="6.875" customWidth="1"/>
    <col min="56" max="57" width="3.625" customWidth="1"/>
    <col min="58" max="58" width="12.125" customWidth="1"/>
    <col min="59" max="59" width="30.125" customWidth="1"/>
    <col min="61" max="61" width="4" customWidth="1"/>
    <col min="63" max="63" width="13.5" customWidth="1"/>
  </cols>
  <sheetData>
    <row r="1" spans="1:63" ht="27.7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88"/>
      <c r="Q1" s="88"/>
      <c r="R1" s="767" t="s">
        <v>106</v>
      </c>
      <c r="S1" s="767"/>
      <c r="T1" s="767"/>
      <c r="U1" s="767"/>
      <c r="V1" s="767"/>
      <c r="W1" s="767"/>
      <c r="X1" s="767"/>
      <c r="Y1" s="767"/>
      <c r="Z1" s="767"/>
      <c r="AA1" s="767"/>
      <c r="AB1" s="767"/>
      <c r="AC1" s="767"/>
      <c r="AD1" s="767"/>
      <c r="AE1" s="767"/>
      <c r="AF1" s="88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8"/>
      <c r="BA1" s="68"/>
      <c r="BB1" s="68"/>
      <c r="BC1" s="68"/>
      <c r="BD1" s="68"/>
      <c r="BE1" s="68"/>
      <c r="BF1" s="68"/>
      <c r="BG1" s="68"/>
    </row>
    <row r="2" spans="1:63" ht="12" customHeight="1">
      <c r="A2" s="67"/>
      <c r="B2" s="68"/>
      <c r="C2" s="68"/>
      <c r="D2" s="69"/>
      <c r="E2" s="68"/>
      <c r="F2" s="69"/>
      <c r="G2" s="69"/>
      <c r="H2" s="68"/>
      <c r="I2" s="69"/>
      <c r="J2" s="69"/>
      <c r="K2" s="69"/>
      <c r="L2" s="69"/>
      <c r="M2" s="69"/>
      <c r="N2" s="68"/>
      <c r="O2" s="69"/>
      <c r="P2" s="69"/>
      <c r="Q2" s="68"/>
      <c r="R2" s="69"/>
      <c r="S2" s="69"/>
      <c r="T2" s="68"/>
      <c r="U2" s="69"/>
      <c r="V2" s="113"/>
      <c r="AJ2" s="68"/>
      <c r="AK2" s="69"/>
      <c r="AL2" s="69"/>
      <c r="AM2" s="69"/>
      <c r="AN2" s="69"/>
      <c r="AO2" s="69"/>
      <c r="AP2" s="68"/>
      <c r="AQ2" s="69"/>
      <c r="AR2" s="69"/>
      <c r="AS2" s="68"/>
      <c r="AT2" s="69"/>
      <c r="AU2" s="69"/>
      <c r="AV2" s="68"/>
      <c r="AW2" s="69"/>
      <c r="AX2" s="113"/>
      <c r="AY2" s="68"/>
    </row>
    <row r="3" spans="1:63" ht="36" customHeight="1" thickBot="1">
      <c r="A3" s="70" t="s">
        <v>90</v>
      </c>
      <c r="B3" s="70"/>
      <c r="C3" s="70"/>
      <c r="D3" s="71"/>
      <c r="E3" s="72"/>
      <c r="F3" s="152"/>
      <c r="G3" s="71"/>
      <c r="H3" s="72"/>
      <c r="I3" s="152"/>
      <c r="J3" s="152"/>
      <c r="K3" s="152"/>
      <c r="L3" s="152"/>
      <c r="M3" s="152"/>
      <c r="N3" s="70"/>
      <c r="O3" s="152"/>
      <c r="P3" s="152"/>
      <c r="Q3" s="70"/>
      <c r="R3" s="152"/>
      <c r="S3" s="71"/>
      <c r="T3" s="114"/>
      <c r="U3" s="71"/>
      <c r="V3" s="115"/>
      <c r="W3" s="114"/>
      <c r="X3" s="114"/>
      <c r="Y3" s="114"/>
      <c r="Z3" s="114"/>
      <c r="AA3" s="114"/>
      <c r="AB3" s="114"/>
      <c r="AC3" s="114"/>
      <c r="AD3" s="114"/>
      <c r="AE3" s="114"/>
      <c r="AF3" s="70"/>
      <c r="AG3" s="70"/>
      <c r="AH3" s="70"/>
      <c r="AI3" s="71"/>
      <c r="AJ3" s="72"/>
      <c r="AK3" s="152"/>
      <c r="AL3" s="152"/>
      <c r="AM3" s="152"/>
      <c r="AN3" s="152"/>
      <c r="AO3" s="152"/>
      <c r="AP3" s="70"/>
      <c r="AQ3" s="152"/>
      <c r="AR3" s="152"/>
      <c r="AS3" s="70"/>
      <c r="AT3" s="152"/>
      <c r="AU3" s="152"/>
      <c r="AV3" s="70"/>
      <c r="AW3" s="73"/>
      <c r="AX3" s="115"/>
      <c r="AY3" s="114"/>
      <c r="AZ3" s="114"/>
      <c r="BA3" s="114"/>
      <c r="BB3" s="114"/>
      <c r="BC3" s="114"/>
      <c r="BD3" s="114"/>
      <c r="BE3" s="114"/>
      <c r="BF3" s="114"/>
      <c r="BG3" s="114"/>
    </row>
    <row r="4" spans="1:63" ht="36" customHeight="1" thickBot="1">
      <c r="A4" s="768"/>
      <c r="B4" s="769"/>
      <c r="C4" s="770"/>
      <c r="D4" s="771" t="str">
        <f>A5</f>
        <v>SEISEKI</v>
      </c>
      <c r="E4" s="772"/>
      <c r="F4" s="772"/>
      <c r="G4" s="772" t="str">
        <f>A6</f>
        <v>落合</v>
      </c>
      <c r="H4" s="772"/>
      <c r="I4" s="772"/>
      <c r="J4" s="772" t="str">
        <f>A7</f>
        <v>17多摩</v>
      </c>
      <c r="K4" s="772"/>
      <c r="L4" s="772"/>
      <c r="M4" s="772" t="str">
        <f>A8</f>
        <v>多摩</v>
      </c>
      <c r="N4" s="772"/>
      <c r="O4" s="772"/>
      <c r="P4" s="772" t="str">
        <f>A9</f>
        <v>東寺方</v>
      </c>
      <c r="Q4" s="772"/>
      <c r="R4" s="772"/>
      <c r="S4" s="772" t="str">
        <f>A10</f>
        <v>TKスペラーレ</v>
      </c>
      <c r="T4" s="772"/>
      <c r="U4" s="772"/>
      <c r="V4" s="772" t="str">
        <f>A11</f>
        <v>聖ヶ丘</v>
      </c>
      <c r="W4" s="772"/>
      <c r="X4" s="772"/>
      <c r="Y4" s="772" t="str">
        <f>A12</f>
        <v>ムスタング</v>
      </c>
      <c r="Z4" s="772"/>
      <c r="AA4" s="772"/>
      <c r="AB4" s="189" t="s">
        <v>92</v>
      </c>
      <c r="AC4" s="153" t="s">
        <v>93</v>
      </c>
      <c r="AD4" s="153" t="s">
        <v>94</v>
      </c>
      <c r="AE4" s="154" t="s">
        <v>95</v>
      </c>
      <c r="AF4" s="155" t="s">
        <v>96</v>
      </c>
      <c r="BC4" s="174"/>
      <c r="BD4" s="174"/>
      <c r="BE4" s="174"/>
      <c r="BF4" s="175"/>
      <c r="BG4" s="176"/>
      <c r="BH4" s="176"/>
      <c r="BI4" s="176"/>
      <c r="BJ4" s="178"/>
      <c r="BK4" s="176"/>
    </row>
    <row r="5" spans="1:63" ht="36" customHeight="1">
      <c r="A5" s="859" t="s">
        <v>122</v>
      </c>
      <c r="B5" s="860"/>
      <c r="C5" s="861"/>
      <c r="D5" s="508"/>
      <c r="E5" s="509"/>
      <c r="F5" s="509"/>
      <c r="G5" s="379">
        <v>2</v>
      </c>
      <c r="H5" s="509" t="s">
        <v>211</v>
      </c>
      <c r="I5" s="510">
        <v>1</v>
      </c>
      <c r="J5" s="509">
        <v>5</v>
      </c>
      <c r="K5" s="655" t="s">
        <v>211</v>
      </c>
      <c r="L5" s="509">
        <v>0</v>
      </c>
      <c r="M5" s="379">
        <v>1</v>
      </c>
      <c r="N5" s="509" t="s">
        <v>212</v>
      </c>
      <c r="O5" s="510">
        <v>1</v>
      </c>
      <c r="P5" s="509">
        <v>9</v>
      </c>
      <c r="Q5" s="509" t="s">
        <v>211</v>
      </c>
      <c r="R5" s="510">
        <v>0</v>
      </c>
      <c r="S5" s="509">
        <v>2</v>
      </c>
      <c r="T5" s="509" t="s">
        <v>213</v>
      </c>
      <c r="U5" s="380">
        <v>3</v>
      </c>
      <c r="V5" s="379">
        <v>1</v>
      </c>
      <c r="W5" s="509" t="s">
        <v>211</v>
      </c>
      <c r="X5" s="510">
        <v>0</v>
      </c>
      <c r="Y5" s="381">
        <v>9</v>
      </c>
      <c r="Z5" s="509" t="s">
        <v>211</v>
      </c>
      <c r="AA5" s="391">
        <v>0</v>
      </c>
      <c r="AB5" s="329">
        <f>COUNTIF(D5:AA5,"〇")*3+COUNTIF(D5:AA5,"△")</f>
        <v>16</v>
      </c>
      <c r="AC5" s="157">
        <f>D5+G5+J5+M5+P5+S5+V5+Y5</f>
        <v>29</v>
      </c>
      <c r="AD5" s="158">
        <f>F5+I5+L5+O5+R5+U5+X5+AA5</f>
        <v>5</v>
      </c>
      <c r="AE5" s="401">
        <f>AC5-AD5</f>
        <v>24</v>
      </c>
      <c r="AF5" s="160">
        <v>2</v>
      </c>
      <c r="BC5" s="174"/>
      <c r="BD5" s="174"/>
      <c r="BE5" s="174"/>
      <c r="BF5" s="174"/>
      <c r="BG5" s="177"/>
      <c r="BH5" s="206"/>
      <c r="BI5" s="207"/>
      <c r="BJ5" s="178"/>
      <c r="BK5" s="177"/>
    </row>
    <row r="6" spans="1:63" ht="36" customHeight="1">
      <c r="A6" s="773" t="s">
        <v>131</v>
      </c>
      <c r="B6" s="774"/>
      <c r="C6" s="775"/>
      <c r="D6" s="383">
        <v>1</v>
      </c>
      <c r="E6" s="515" t="s">
        <v>213</v>
      </c>
      <c r="F6" s="512">
        <v>2</v>
      </c>
      <c r="G6" s="511"/>
      <c r="H6" s="512"/>
      <c r="I6" s="513"/>
      <c r="J6" s="512">
        <v>5</v>
      </c>
      <c r="K6" s="515" t="s">
        <v>211</v>
      </c>
      <c r="L6" s="512">
        <v>1</v>
      </c>
      <c r="M6" s="511">
        <v>2</v>
      </c>
      <c r="N6" s="515" t="s">
        <v>211</v>
      </c>
      <c r="O6" s="513">
        <v>0</v>
      </c>
      <c r="P6" s="512">
        <v>2</v>
      </c>
      <c r="Q6" s="515" t="s">
        <v>211</v>
      </c>
      <c r="R6" s="513">
        <v>1</v>
      </c>
      <c r="S6" s="512">
        <v>0</v>
      </c>
      <c r="T6" s="515" t="s">
        <v>213</v>
      </c>
      <c r="U6" s="384">
        <v>3</v>
      </c>
      <c r="V6" s="511">
        <v>0</v>
      </c>
      <c r="W6" s="661" t="s">
        <v>213</v>
      </c>
      <c r="X6" s="513">
        <v>3</v>
      </c>
      <c r="Y6" s="385">
        <v>4</v>
      </c>
      <c r="Z6" s="515" t="s">
        <v>211</v>
      </c>
      <c r="AA6" s="393">
        <v>0</v>
      </c>
      <c r="AB6" s="330">
        <f t="shared" ref="AB6:AB12" si="0">COUNTIF(D6:AA6,"〇")*3+COUNTIF(D6:AA6,"△")</f>
        <v>12</v>
      </c>
      <c r="AC6" s="162">
        <f t="shared" ref="AC6:AC12" si="1">D6+G6+J6+M6+P6+S6+V6+Y6</f>
        <v>14</v>
      </c>
      <c r="AD6" s="163">
        <f t="shared" ref="AD6:AD12" si="2">F6+I6+L6+O6+R6+U6+X6+AA6</f>
        <v>10</v>
      </c>
      <c r="AE6" s="402">
        <f t="shared" ref="AE6:AE12" si="3">AC6-AD6</f>
        <v>4</v>
      </c>
      <c r="AF6" s="165">
        <v>4</v>
      </c>
      <c r="BC6" s="174"/>
      <c r="BD6" s="174"/>
      <c r="BE6" s="174"/>
      <c r="BF6" s="174"/>
      <c r="BG6" s="174"/>
      <c r="BH6" s="174"/>
      <c r="BI6" s="180"/>
      <c r="BK6" s="174"/>
    </row>
    <row r="7" spans="1:63" ht="36" customHeight="1">
      <c r="A7" s="773" t="s">
        <v>124</v>
      </c>
      <c r="B7" s="774"/>
      <c r="C7" s="775"/>
      <c r="D7" s="383">
        <v>0</v>
      </c>
      <c r="E7" s="661" t="s">
        <v>213</v>
      </c>
      <c r="F7" s="512">
        <v>5</v>
      </c>
      <c r="G7" s="511">
        <v>1</v>
      </c>
      <c r="H7" s="515" t="s">
        <v>213</v>
      </c>
      <c r="I7" s="513">
        <v>5</v>
      </c>
      <c r="J7" s="512"/>
      <c r="K7" s="512"/>
      <c r="L7" s="512"/>
      <c r="M7" s="511">
        <v>0</v>
      </c>
      <c r="N7" s="515" t="s">
        <v>213</v>
      </c>
      <c r="O7" s="513">
        <v>4</v>
      </c>
      <c r="P7" s="512">
        <v>2</v>
      </c>
      <c r="Q7" s="515" t="s">
        <v>211</v>
      </c>
      <c r="R7" s="513">
        <v>0</v>
      </c>
      <c r="S7" s="512">
        <v>0</v>
      </c>
      <c r="T7" s="515" t="s">
        <v>213</v>
      </c>
      <c r="U7" s="384">
        <v>4</v>
      </c>
      <c r="V7" s="511">
        <v>0</v>
      </c>
      <c r="W7" s="515" t="s">
        <v>213</v>
      </c>
      <c r="X7" s="513">
        <v>5</v>
      </c>
      <c r="Y7" s="385">
        <v>4</v>
      </c>
      <c r="Z7" s="515" t="s">
        <v>211</v>
      </c>
      <c r="AA7" s="393">
        <v>1</v>
      </c>
      <c r="AB7" s="330">
        <f t="shared" si="0"/>
        <v>6</v>
      </c>
      <c r="AC7" s="162">
        <f t="shared" si="1"/>
        <v>7</v>
      </c>
      <c r="AD7" s="163">
        <f t="shared" si="2"/>
        <v>24</v>
      </c>
      <c r="AE7" s="402">
        <f t="shared" si="3"/>
        <v>-17</v>
      </c>
      <c r="AF7" s="165">
        <v>6</v>
      </c>
      <c r="BC7" s="174"/>
      <c r="BD7" s="174"/>
      <c r="BE7" s="174"/>
      <c r="BF7" s="174"/>
      <c r="BG7" s="174"/>
      <c r="BH7" s="174"/>
      <c r="BI7" s="180"/>
      <c r="BK7" s="174"/>
    </row>
    <row r="8" spans="1:63" ht="36" customHeight="1">
      <c r="A8" s="773" t="s">
        <v>126</v>
      </c>
      <c r="B8" s="774"/>
      <c r="C8" s="775"/>
      <c r="D8" s="383">
        <v>1</v>
      </c>
      <c r="E8" s="515" t="s">
        <v>212</v>
      </c>
      <c r="F8" s="512">
        <v>1</v>
      </c>
      <c r="G8" s="511">
        <v>0</v>
      </c>
      <c r="H8" s="515" t="s">
        <v>213</v>
      </c>
      <c r="I8" s="513">
        <v>2</v>
      </c>
      <c r="J8" s="512">
        <v>4</v>
      </c>
      <c r="K8" s="515" t="s">
        <v>211</v>
      </c>
      <c r="L8" s="512">
        <v>0</v>
      </c>
      <c r="M8" s="657"/>
      <c r="N8" s="658"/>
      <c r="O8" s="659"/>
      <c r="P8" s="658">
        <v>8</v>
      </c>
      <c r="Q8" s="661" t="s">
        <v>211</v>
      </c>
      <c r="R8" s="659">
        <v>0</v>
      </c>
      <c r="S8" s="512">
        <v>0</v>
      </c>
      <c r="T8" s="515" t="s">
        <v>213</v>
      </c>
      <c r="U8" s="384">
        <v>6</v>
      </c>
      <c r="V8" s="511">
        <v>0</v>
      </c>
      <c r="W8" s="515" t="s">
        <v>213</v>
      </c>
      <c r="X8" s="513">
        <v>2</v>
      </c>
      <c r="Y8" s="385">
        <v>2</v>
      </c>
      <c r="Z8" s="515" t="s">
        <v>211</v>
      </c>
      <c r="AA8" s="393">
        <v>0</v>
      </c>
      <c r="AB8" s="330">
        <f t="shared" si="0"/>
        <v>10</v>
      </c>
      <c r="AC8" s="162">
        <f t="shared" si="1"/>
        <v>15</v>
      </c>
      <c r="AD8" s="163">
        <f t="shared" si="2"/>
        <v>11</v>
      </c>
      <c r="AE8" s="402">
        <f t="shared" si="3"/>
        <v>4</v>
      </c>
      <c r="AF8" s="165">
        <v>5</v>
      </c>
      <c r="AI8"/>
      <c r="AK8"/>
      <c r="AL8"/>
      <c r="AM8"/>
      <c r="BC8" s="174"/>
      <c r="BD8" s="174"/>
      <c r="BE8" s="174"/>
      <c r="BF8" s="174"/>
      <c r="BG8" s="174"/>
      <c r="BH8" s="174"/>
      <c r="BI8" s="180"/>
      <c r="BK8" s="174"/>
    </row>
    <row r="9" spans="1:63" ht="36" customHeight="1">
      <c r="A9" s="773" t="s">
        <v>119</v>
      </c>
      <c r="B9" s="774"/>
      <c r="C9" s="775"/>
      <c r="D9" s="383">
        <v>0</v>
      </c>
      <c r="E9" s="515" t="s">
        <v>213</v>
      </c>
      <c r="F9" s="512">
        <v>9</v>
      </c>
      <c r="G9" s="511">
        <v>1</v>
      </c>
      <c r="H9" s="515" t="s">
        <v>213</v>
      </c>
      <c r="I9" s="513">
        <v>2</v>
      </c>
      <c r="J9" s="512">
        <v>0</v>
      </c>
      <c r="K9" s="515" t="s">
        <v>213</v>
      </c>
      <c r="L9" s="512">
        <v>2</v>
      </c>
      <c r="M9" s="657">
        <v>0</v>
      </c>
      <c r="N9" s="661" t="s">
        <v>213</v>
      </c>
      <c r="O9" s="659">
        <v>8</v>
      </c>
      <c r="P9" s="658"/>
      <c r="Q9" s="658"/>
      <c r="R9" s="659"/>
      <c r="S9" s="511">
        <v>0</v>
      </c>
      <c r="T9" s="515" t="s">
        <v>213</v>
      </c>
      <c r="U9" s="513">
        <v>5</v>
      </c>
      <c r="V9" s="511">
        <v>0</v>
      </c>
      <c r="W9" s="515" t="s">
        <v>213</v>
      </c>
      <c r="X9" s="513">
        <v>6</v>
      </c>
      <c r="Y9" s="511">
        <v>3</v>
      </c>
      <c r="Z9" s="515" t="s">
        <v>212</v>
      </c>
      <c r="AA9" s="512">
        <v>3</v>
      </c>
      <c r="AB9" s="330">
        <f t="shared" si="0"/>
        <v>1</v>
      </c>
      <c r="AC9" s="162">
        <f t="shared" si="1"/>
        <v>4</v>
      </c>
      <c r="AD9" s="163">
        <f t="shared" si="2"/>
        <v>35</v>
      </c>
      <c r="AE9" s="402">
        <f t="shared" si="3"/>
        <v>-31</v>
      </c>
      <c r="AF9" s="165"/>
      <c r="BC9" s="174"/>
      <c r="BD9" s="174"/>
      <c r="BE9" s="174"/>
      <c r="BF9" s="174"/>
      <c r="BG9" s="174"/>
      <c r="BH9" s="174"/>
      <c r="BI9" s="180"/>
      <c r="BK9" s="174"/>
    </row>
    <row r="10" spans="1:63" ht="36" customHeight="1">
      <c r="A10" s="773" t="s">
        <v>125</v>
      </c>
      <c r="B10" s="774"/>
      <c r="C10" s="775"/>
      <c r="D10" s="383">
        <v>3</v>
      </c>
      <c r="E10" s="515" t="s">
        <v>211</v>
      </c>
      <c r="F10" s="512">
        <v>2</v>
      </c>
      <c r="G10" s="511">
        <v>3</v>
      </c>
      <c r="H10" s="515" t="s">
        <v>211</v>
      </c>
      <c r="I10" s="513">
        <v>0</v>
      </c>
      <c r="J10" s="512">
        <v>4</v>
      </c>
      <c r="K10" s="515" t="s">
        <v>211</v>
      </c>
      <c r="L10" s="512">
        <v>0</v>
      </c>
      <c r="M10" s="511">
        <v>6</v>
      </c>
      <c r="N10" s="515" t="s">
        <v>211</v>
      </c>
      <c r="O10" s="513">
        <v>0</v>
      </c>
      <c r="P10" s="512">
        <v>5</v>
      </c>
      <c r="Q10" s="515" t="s">
        <v>211</v>
      </c>
      <c r="R10" s="513">
        <v>0</v>
      </c>
      <c r="S10" s="829"/>
      <c r="T10" s="830"/>
      <c r="U10" s="831"/>
      <c r="V10" s="514">
        <v>1</v>
      </c>
      <c r="W10" s="515" t="s">
        <v>211</v>
      </c>
      <c r="X10" s="516">
        <v>0</v>
      </c>
      <c r="Y10" s="514"/>
      <c r="Z10" s="467"/>
      <c r="AA10" s="515"/>
      <c r="AB10" s="330">
        <f t="shared" si="0"/>
        <v>18</v>
      </c>
      <c r="AC10" s="162">
        <f t="shared" si="1"/>
        <v>22</v>
      </c>
      <c r="AD10" s="163">
        <f t="shared" si="2"/>
        <v>2</v>
      </c>
      <c r="AE10" s="402">
        <f t="shared" si="3"/>
        <v>20</v>
      </c>
      <c r="AF10" s="165">
        <v>1</v>
      </c>
      <c r="AG10" s="146"/>
      <c r="AH10" s="151"/>
      <c r="AI10" s="146"/>
      <c r="AJ10" s="146"/>
      <c r="AK10" s="146"/>
      <c r="AL10" s="146"/>
      <c r="AM10" s="146"/>
      <c r="BC10" s="174"/>
      <c r="BD10" s="174"/>
      <c r="BE10" s="174"/>
      <c r="BF10" s="174"/>
      <c r="BG10" s="174"/>
      <c r="BH10" s="174"/>
      <c r="BI10" s="180"/>
      <c r="BK10" s="174"/>
    </row>
    <row r="11" spans="1:63" ht="36" customHeight="1">
      <c r="A11" s="773" t="s">
        <v>127</v>
      </c>
      <c r="B11" s="774"/>
      <c r="C11" s="775"/>
      <c r="D11" s="383">
        <v>0</v>
      </c>
      <c r="E11" s="515" t="s">
        <v>213</v>
      </c>
      <c r="F11" s="512">
        <v>1</v>
      </c>
      <c r="G11" s="511">
        <v>3</v>
      </c>
      <c r="H11" s="661" t="s">
        <v>211</v>
      </c>
      <c r="I11" s="513">
        <v>0</v>
      </c>
      <c r="J11" s="512">
        <v>5</v>
      </c>
      <c r="K11" s="515" t="s">
        <v>211</v>
      </c>
      <c r="L11" s="512">
        <v>0</v>
      </c>
      <c r="M11" s="511">
        <v>2</v>
      </c>
      <c r="N11" s="515" t="s">
        <v>211</v>
      </c>
      <c r="O11" s="513">
        <v>0</v>
      </c>
      <c r="P11" s="512">
        <v>6</v>
      </c>
      <c r="Q11" s="515" t="s">
        <v>211</v>
      </c>
      <c r="R11" s="513">
        <v>0</v>
      </c>
      <c r="S11" s="511">
        <v>0</v>
      </c>
      <c r="T11" s="515" t="s">
        <v>213</v>
      </c>
      <c r="U11" s="512">
        <v>1</v>
      </c>
      <c r="V11" s="826"/>
      <c r="W11" s="827"/>
      <c r="X11" s="828"/>
      <c r="Y11" s="511">
        <v>7</v>
      </c>
      <c r="Z11" s="515" t="s">
        <v>211</v>
      </c>
      <c r="AA11" s="512">
        <v>0</v>
      </c>
      <c r="AB11" s="330">
        <f t="shared" si="0"/>
        <v>15</v>
      </c>
      <c r="AC11" s="162">
        <f t="shared" si="1"/>
        <v>23</v>
      </c>
      <c r="AD11" s="163">
        <f t="shared" si="2"/>
        <v>2</v>
      </c>
      <c r="AE11" s="402">
        <f t="shared" si="3"/>
        <v>21</v>
      </c>
      <c r="AF11" s="193">
        <v>3</v>
      </c>
      <c r="AH11" s="64"/>
      <c r="AJ11" s="64"/>
      <c r="AM11"/>
      <c r="AN11" s="281"/>
      <c r="AO11" s="281"/>
      <c r="AP11" s="281"/>
      <c r="AQ11" s="281"/>
      <c r="AR11" s="281"/>
      <c r="AS11" s="281"/>
      <c r="AT11" s="281"/>
      <c r="AU11" s="281"/>
      <c r="AV11" s="281"/>
      <c r="AW11" s="281"/>
      <c r="AX11" s="282"/>
      <c r="AY11" s="283"/>
      <c r="AZ11" s="284"/>
      <c r="BA11" s="284"/>
      <c r="BB11" s="285"/>
      <c r="BC11" s="174"/>
      <c r="BD11" s="174"/>
      <c r="BE11" s="174"/>
      <c r="BF11" s="174"/>
      <c r="BG11" s="174"/>
      <c r="BH11" s="174"/>
      <c r="BI11" s="180"/>
      <c r="BK11" s="174"/>
    </row>
    <row r="12" spans="1:63" ht="36" customHeight="1" thickBot="1">
      <c r="A12" s="779" t="s">
        <v>134</v>
      </c>
      <c r="B12" s="780"/>
      <c r="C12" s="781"/>
      <c r="D12" s="400">
        <v>0</v>
      </c>
      <c r="E12" s="517" t="s">
        <v>213</v>
      </c>
      <c r="F12" s="517">
        <v>9</v>
      </c>
      <c r="G12" s="518">
        <v>0</v>
      </c>
      <c r="H12" s="517" t="s">
        <v>213</v>
      </c>
      <c r="I12" s="390">
        <v>4</v>
      </c>
      <c r="J12" s="517">
        <v>1</v>
      </c>
      <c r="K12" s="517" t="s">
        <v>213</v>
      </c>
      <c r="L12" s="517">
        <v>4</v>
      </c>
      <c r="M12" s="518">
        <v>0</v>
      </c>
      <c r="N12" s="517" t="s">
        <v>213</v>
      </c>
      <c r="O12" s="390">
        <v>2</v>
      </c>
      <c r="P12" s="517">
        <v>3</v>
      </c>
      <c r="Q12" s="517" t="s">
        <v>212</v>
      </c>
      <c r="R12" s="390">
        <v>3</v>
      </c>
      <c r="S12" s="518"/>
      <c r="T12" s="468"/>
      <c r="U12" s="517"/>
      <c r="V12" s="518">
        <v>0</v>
      </c>
      <c r="W12" s="517" t="s">
        <v>213</v>
      </c>
      <c r="X12" s="390">
        <v>7</v>
      </c>
      <c r="Y12" s="858"/>
      <c r="Z12" s="833"/>
      <c r="AA12" s="833"/>
      <c r="AB12" s="331">
        <f t="shared" si="0"/>
        <v>1</v>
      </c>
      <c r="AC12" s="167">
        <f t="shared" si="1"/>
        <v>4</v>
      </c>
      <c r="AD12" s="168">
        <f t="shared" si="2"/>
        <v>29</v>
      </c>
      <c r="AE12" s="403">
        <f t="shared" si="3"/>
        <v>-25</v>
      </c>
      <c r="AF12" s="170"/>
      <c r="AH12" s="64"/>
      <c r="AJ12" s="64"/>
      <c r="AM12"/>
      <c r="AN12" s="281"/>
      <c r="AO12" s="281"/>
      <c r="AP12" s="281"/>
      <c r="AQ12" s="281"/>
      <c r="AR12" s="281"/>
      <c r="AS12" s="281"/>
      <c r="AT12" s="281"/>
      <c r="AU12" s="281"/>
      <c r="AV12" s="281"/>
      <c r="AW12" s="281"/>
      <c r="AX12" s="282"/>
      <c r="AY12" s="283"/>
      <c r="AZ12" s="284"/>
      <c r="BA12" s="284"/>
      <c r="BB12" s="285"/>
      <c r="BC12" s="174"/>
      <c r="BD12" s="174"/>
      <c r="BE12" s="174"/>
      <c r="BF12" s="174"/>
      <c r="BG12" s="174"/>
      <c r="BH12" s="174"/>
      <c r="BI12" s="180"/>
      <c r="BK12" s="174"/>
    </row>
    <row r="13" spans="1:63" ht="36" customHeight="1">
      <c r="A13" s="854"/>
      <c r="B13" s="854"/>
      <c r="C13" s="854"/>
      <c r="D13" s="328"/>
      <c r="E13" s="281"/>
      <c r="F13" s="328"/>
      <c r="G13" s="841"/>
      <c r="H13" s="841"/>
      <c r="I13" s="841"/>
      <c r="J13" s="281"/>
      <c r="K13" s="281"/>
      <c r="L13" s="281"/>
      <c r="M13" s="281"/>
      <c r="N13" s="281"/>
      <c r="O13" s="281"/>
      <c r="P13" s="281"/>
      <c r="Q13" s="281"/>
      <c r="R13" s="281"/>
      <c r="S13" s="281"/>
      <c r="T13" s="281"/>
      <c r="U13" s="281"/>
      <c r="V13" s="282"/>
      <c r="W13" s="283"/>
      <c r="X13" s="284"/>
      <c r="Y13" s="284"/>
      <c r="Z13" s="285"/>
      <c r="AA13" s="114"/>
      <c r="AB13" s="114"/>
      <c r="AC13" s="405"/>
      <c r="AD13" s="405"/>
      <c r="AE13" s="198"/>
      <c r="AF13" s="281"/>
      <c r="AG13" s="281"/>
      <c r="AH13" s="281"/>
      <c r="AI13" s="281"/>
      <c r="AJ13" s="281"/>
      <c r="AK13" s="281"/>
      <c r="AL13" s="281"/>
      <c r="AM13" s="281"/>
      <c r="AN13" s="281"/>
      <c r="AO13" s="281"/>
      <c r="AP13" s="281"/>
      <c r="AQ13" s="281"/>
      <c r="AR13" s="281"/>
      <c r="AS13" s="281"/>
      <c r="AT13" s="281"/>
      <c r="AU13" s="281"/>
      <c r="AV13" s="281"/>
      <c r="AW13" s="281"/>
      <c r="AX13" s="282"/>
      <c r="AY13" s="283"/>
      <c r="AZ13" s="284"/>
      <c r="BA13" s="284"/>
      <c r="BB13" s="285"/>
      <c r="BC13" s="174"/>
      <c r="BD13" s="174"/>
      <c r="BE13" s="174"/>
      <c r="BF13" s="174"/>
      <c r="BG13" s="174"/>
      <c r="BH13" s="174"/>
      <c r="BI13" s="180"/>
      <c r="BK13" s="174"/>
    </row>
    <row r="14" spans="1:63" ht="36" customHeight="1">
      <c r="A14" s="854"/>
      <c r="B14" s="854"/>
      <c r="C14" s="854"/>
      <c r="D14" s="328"/>
      <c r="E14" s="281"/>
      <c r="F14" s="328"/>
      <c r="G14" s="328"/>
      <c r="H14" s="281"/>
      <c r="I14" s="328"/>
      <c r="J14" s="841"/>
      <c r="K14" s="841"/>
      <c r="L14" s="841"/>
      <c r="M14" s="281"/>
      <c r="N14" s="281"/>
      <c r="O14" s="281"/>
      <c r="P14" s="281"/>
      <c r="Q14" s="281"/>
      <c r="R14" s="281"/>
      <c r="S14" s="281"/>
      <c r="T14" s="281"/>
      <c r="U14" s="281"/>
      <c r="V14" s="282"/>
      <c r="W14" s="283"/>
      <c r="X14" s="284"/>
      <c r="Y14" s="284"/>
      <c r="Z14" s="285"/>
      <c r="AA14" s="114"/>
      <c r="AB14" s="114"/>
      <c r="AC14" s="198"/>
      <c r="AD14" s="198"/>
      <c r="AE14" s="198"/>
      <c r="AF14" s="281"/>
      <c r="AG14" s="281"/>
      <c r="AH14" s="281"/>
      <c r="AI14" s="281"/>
      <c r="AJ14" s="281"/>
      <c r="AK14" s="281"/>
      <c r="AL14" s="281"/>
      <c r="AM14" s="281"/>
      <c r="AN14" s="281"/>
      <c r="AO14" s="281"/>
      <c r="AP14" s="281"/>
      <c r="AQ14" s="281"/>
      <c r="AR14" s="281"/>
      <c r="AS14" s="281"/>
      <c r="AT14" s="281"/>
      <c r="AU14" s="281"/>
      <c r="AV14" s="281"/>
      <c r="AW14" s="281"/>
      <c r="AX14" s="282"/>
      <c r="AY14" s="283"/>
      <c r="AZ14" s="284"/>
      <c r="BA14" s="284"/>
      <c r="BB14" s="285"/>
      <c r="BC14" s="174"/>
      <c r="BD14" s="174"/>
      <c r="BE14" s="174"/>
      <c r="BF14" s="174"/>
      <c r="BG14" s="174"/>
      <c r="BH14" s="174"/>
      <c r="BI14" s="180"/>
      <c r="BK14" s="174"/>
    </row>
    <row r="15" spans="1:63" ht="36" customHeight="1">
      <c r="A15" s="854"/>
      <c r="B15" s="854"/>
      <c r="C15" s="854"/>
      <c r="D15" s="281"/>
      <c r="E15" s="281"/>
      <c r="F15" s="281"/>
      <c r="G15" s="281"/>
      <c r="H15" s="281"/>
      <c r="I15" s="281"/>
      <c r="J15" s="281"/>
      <c r="K15" s="281"/>
      <c r="L15" s="281"/>
      <c r="M15" s="841"/>
      <c r="N15" s="841"/>
      <c r="O15" s="841"/>
      <c r="P15" s="281"/>
      <c r="Q15" s="281"/>
      <c r="R15" s="281"/>
      <c r="S15" s="281"/>
      <c r="T15" s="281"/>
      <c r="U15" s="281"/>
      <c r="V15" s="282"/>
      <c r="W15" s="283"/>
      <c r="X15" s="284"/>
      <c r="Y15" s="284"/>
      <c r="Z15" s="285"/>
      <c r="AA15" s="114"/>
      <c r="AB15" s="114"/>
      <c r="AC15" s="198"/>
      <c r="AD15" s="198"/>
      <c r="AE15" s="198"/>
      <c r="AF15" s="281"/>
      <c r="AG15" s="281"/>
      <c r="AH15" s="281"/>
      <c r="AI15" s="281"/>
      <c r="AJ15" s="281"/>
      <c r="AK15" s="281"/>
      <c r="AL15" s="281"/>
      <c r="AM15" s="281"/>
      <c r="AN15" s="281"/>
      <c r="AO15" s="281"/>
      <c r="AP15" s="281"/>
      <c r="AQ15" s="281"/>
      <c r="AR15" s="281"/>
      <c r="AS15" s="281"/>
      <c r="AT15" s="281"/>
      <c r="AU15" s="281"/>
      <c r="AV15" s="281"/>
      <c r="AW15" s="281"/>
      <c r="AX15" s="282"/>
      <c r="AY15" s="283"/>
      <c r="AZ15" s="284"/>
      <c r="BA15" s="284"/>
      <c r="BB15" s="285"/>
      <c r="BC15" s="174"/>
      <c r="BD15" s="174"/>
      <c r="BE15" s="174"/>
      <c r="BF15" s="174"/>
      <c r="BG15" s="174"/>
      <c r="BH15" s="174"/>
      <c r="BI15" s="180"/>
      <c r="BK15" s="174"/>
    </row>
    <row r="16" spans="1:63" ht="36" customHeight="1">
      <c r="A16" s="854"/>
      <c r="B16" s="854"/>
      <c r="C16" s="854"/>
      <c r="D16" s="281"/>
      <c r="E16" s="281"/>
      <c r="F16" s="281"/>
      <c r="G16" s="281"/>
      <c r="H16" s="281"/>
      <c r="I16" s="281"/>
      <c r="J16" s="281"/>
      <c r="K16" s="281"/>
      <c r="L16" s="281"/>
      <c r="M16" s="281"/>
      <c r="N16" s="281"/>
      <c r="O16" s="281"/>
      <c r="P16" s="841"/>
      <c r="Q16" s="841"/>
      <c r="R16" s="841"/>
      <c r="S16" s="281"/>
      <c r="T16" s="281"/>
      <c r="U16" s="281"/>
      <c r="V16" s="282"/>
      <c r="W16" s="283"/>
      <c r="X16" s="284"/>
      <c r="Y16" s="284"/>
      <c r="Z16" s="285"/>
      <c r="AA16" s="114"/>
      <c r="AB16" s="114"/>
      <c r="AC16" s="198"/>
      <c r="AD16" s="198"/>
      <c r="AE16" s="198"/>
      <c r="AF16" s="281"/>
      <c r="AG16" s="281"/>
      <c r="AH16" s="281"/>
      <c r="AI16" s="281"/>
      <c r="AJ16" s="281"/>
      <c r="AK16" s="281"/>
      <c r="AL16" s="281"/>
      <c r="AM16" s="281"/>
      <c r="AN16" s="281"/>
      <c r="AO16" s="281"/>
      <c r="AP16" s="281"/>
      <c r="AQ16" s="281"/>
      <c r="AR16" s="281"/>
      <c r="AS16" s="281"/>
      <c r="AT16" s="281"/>
      <c r="AU16" s="281"/>
      <c r="AV16" s="281"/>
      <c r="AW16" s="281"/>
      <c r="AX16" s="282"/>
      <c r="AY16" s="283"/>
      <c r="AZ16" s="284"/>
      <c r="BA16" s="284"/>
      <c r="BB16" s="285"/>
      <c r="BC16" s="174"/>
      <c r="BD16" s="174"/>
      <c r="BE16" s="174"/>
      <c r="BF16" s="174"/>
      <c r="BG16" s="174"/>
      <c r="BH16" s="174"/>
      <c r="BI16" s="180"/>
      <c r="BK16" s="174"/>
    </row>
    <row r="17" spans="1:63" ht="36" customHeight="1">
      <c r="A17" s="854"/>
      <c r="B17" s="854"/>
      <c r="C17" s="854"/>
      <c r="D17" s="281"/>
      <c r="E17" s="281"/>
      <c r="F17" s="281"/>
      <c r="G17" s="281"/>
      <c r="H17" s="281"/>
      <c r="I17" s="281"/>
      <c r="J17" s="281"/>
      <c r="K17" s="281"/>
      <c r="L17" s="281"/>
      <c r="M17" s="281"/>
      <c r="N17" s="281"/>
      <c r="O17" s="281"/>
      <c r="P17" s="841"/>
      <c r="Q17" s="841"/>
      <c r="R17" s="841"/>
      <c r="S17" s="841"/>
      <c r="T17" s="841"/>
      <c r="U17" s="841"/>
      <c r="V17" s="282"/>
      <c r="W17" s="283"/>
      <c r="X17" s="284"/>
      <c r="Y17" s="284"/>
      <c r="Z17" s="285"/>
      <c r="AA17" s="114"/>
      <c r="AB17" s="114"/>
      <c r="AC17" s="198"/>
      <c r="AD17" s="198"/>
      <c r="AE17" s="198"/>
      <c r="AF17" s="281"/>
      <c r="AG17" s="281"/>
      <c r="AH17" s="281"/>
      <c r="AI17" s="281"/>
      <c r="AJ17" s="281"/>
      <c r="AK17" s="281"/>
      <c r="AL17" s="281"/>
      <c r="AM17" s="281"/>
      <c r="AN17" s="281"/>
      <c r="AO17" s="281"/>
      <c r="AP17" s="281"/>
      <c r="AQ17" s="281"/>
      <c r="AR17" s="281"/>
      <c r="AS17" s="281"/>
      <c r="AT17" s="281"/>
      <c r="AU17" s="281"/>
      <c r="AV17" s="281"/>
      <c r="AW17" s="281"/>
      <c r="AX17" s="282"/>
      <c r="AY17" s="283"/>
      <c r="AZ17" s="284"/>
      <c r="BA17" s="284"/>
      <c r="BB17" s="285"/>
      <c r="BC17" s="174"/>
      <c r="BD17" s="174"/>
      <c r="BE17" s="174"/>
      <c r="BF17" s="174"/>
      <c r="BG17" s="174"/>
      <c r="BH17" s="174"/>
      <c r="BI17" s="180"/>
      <c r="BK17" s="174"/>
    </row>
    <row r="18" spans="1:63" ht="36" customHeight="1">
      <c r="A18" s="198"/>
      <c r="B18" s="198"/>
      <c r="C18" s="198"/>
      <c r="D18" s="281"/>
      <c r="E18" s="281"/>
      <c r="F18" s="281"/>
      <c r="G18" s="281"/>
      <c r="H18" s="281"/>
      <c r="I18" s="281"/>
      <c r="J18" s="281"/>
      <c r="K18" s="281"/>
      <c r="L18" s="281"/>
      <c r="M18" s="281"/>
      <c r="N18" s="281"/>
      <c r="O18" s="281"/>
      <c r="P18" s="281"/>
      <c r="Q18" s="281"/>
      <c r="R18" s="281"/>
      <c r="S18" s="281"/>
      <c r="T18" s="281"/>
      <c r="U18" s="281"/>
      <c r="V18" s="282"/>
      <c r="W18" s="283"/>
      <c r="X18" s="284"/>
      <c r="Y18" s="284"/>
      <c r="Z18" s="285"/>
      <c r="AA18" s="114"/>
      <c r="AB18" s="114"/>
      <c r="AC18" s="198"/>
      <c r="AD18" s="198"/>
      <c r="AE18" s="198"/>
      <c r="AF18" s="281"/>
      <c r="AG18" s="281"/>
      <c r="AH18" s="281"/>
      <c r="AI18" s="281"/>
      <c r="AJ18" s="281"/>
      <c r="AK18" s="281"/>
      <c r="AL18" s="281"/>
      <c r="AM18" s="281"/>
      <c r="AN18" s="281"/>
      <c r="AO18" s="281"/>
      <c r="AP18" s="281"/>
      <c r="AQ18" s="281"/>
      <c r="AR18" s="281"/>
      <c r="AS18" s="281"/>
      <c r="AT18" s="281"/>
      <c r="AU18" s="281"/>
      <c r="AV18" s="281"/>
      <c r="AW18" s="281"/>
      <c r="AX18" s="282"/>
      <c r="AY18" s="283"/>
      <c r="AZ18" s="284"/>
      <c r="BA18" s="284"/>
      <c r="BB18" s="285"/>
      <c r="BC18" s="174"/>
      <c r="BD18" s="174"/>
      <c r="BE18" s="174"/>
      <c r="BF18" s="174"/>
      <c r="BG18" s="174"/>
      <c r="BH18" s="174"/>
      <c r="BI18" s="180"/>
      <c r="BK18" s="174"/>
    </row>
    <row r="19" spans="1:63" ht="36" customHeight="1">
      <c r="A19" s="79"/>
      <c r="B19" s="79"/>
      <c r="C19" s="79"/>
      <c r="D19" s="80"/>
      <c r="E19" s="81"/>
      <c r="F19" s="80"/>
      <c r="G19" s="80"/>
      <c r="H19" s="81"/>
      <c r="I19" s="80"/>
      <c r="J19" s="80"/>
      <c r="K19" s="80"/>
      <c r="L19" s="80"/>
      <c r="M19" s="80"/>
      <c r="N19" s="81"/>
      <c r="O19" s="80"/>
      <c r="P19" s="80"/>
      <c r="Q19" s="81"/>
      <c r="R19" s="80"/>
      <c r="S19" s="116"/>
      <c r="T19" s="117"/>
      <c r="U19" s="116"/>
      <c r="V19" s="118"/>
      <c r="W19" s="119"/>
      <c r="X19" s="120"/>
      <c r="Y19" s="120"/>
      <c r="Z19" s="135"/>
      <c r="AA19" s="136"/>
      <c r="AB19" s="136"/>
      <c r="AC19" s="856"/>
      <c r="AD19" s="856"/>
      <c r="AE19" s="856"/>
      <c r="AF19" s="857"/>
      <c r="AG19" s="857"/>
      <c r="AH19" s="857"/>
      <c r="AI19" s="137"/>
      <c r="AJ19" s="137"/>
      <c r="AK19" s="137"/>
      <c r="AL19" s="857"/>
      <c r="AM19" s="857"/>
      <c r="AN19" s="857"/>
      <c r="AO19" s="857"/>
      <c r="AP19" s="857"/>
      <c r="AQ19" s="857"/>
      <c r="AR19" s="857"/>
      <c r="AS19" s="857"/>
      <c r="AT19" s="857"/>
      <c r="AU19" s="855"/>
      <c r="AV19" s="855"/>
      <c r="AW19" s="136"/>
      <c r="AX19" s="136"/>
      <c r="AY19" s="174"/>
      <c r="AZ19" s="174"/>
      <c r="BA19" s="174"/>
      <c r="BB19" s="174"/>
      <c r="BC19" s="174"/>
      <c r="BD19" s="174"/>
      <c r="BE19" s="174"/>
      <c r="BF19" s="180"/>
      <c r="BH19" s="174"/>
    </row>
    <row r="20" spans="1:63" hidden="1">
      <c r="AF20" s="64"/>
      <c r="AH20" s="64"/>
      <c r="AJ20" s="64"/>
      <c r="AM20"/>
      <c r="AU20" s="65"/>
      <c r="AW20"/>
      <c r="AX20"/>
      <c r="AY20" s="174"/>
      <c r="AZ20" s="174"/>
      <c r="BA20" s="174"/>
      <c r="BB20" s="174"/>
      <c r="BC20" s="174"/>
      <c r="BD20" s="174"/>
      <c r="BE20" s="174"/>
      <c r="BF20" s="180"/>
      <c r="BH20" s="174"/>
    </row>
    <row r="21" spans="1:63" hidden="1">
      <c r="D21"/>
      <c r="E21" s="64"/>
      <c r="F21"/>
      <c r="G21" s="82" t="s">
        <v>99</v>
      </c>
      <c r="H21" s="64"/>
      <c r="I21"/>
      <c r="J21" s="95"/>
      <c r="K21"/>
      <c r="M21"/>
      <c r="N21" s="64"/>
      <c r="P21"/>
      <c r="Q21" s="64"/>
      <c r="R21"/>
      <c r="S21"/>
      <c r="U21"/>
      <c r="V21"/>
      <c r="X21" s="64"/>
      <c r="AA21" s="64"/>
      <c r="AB21" s="65"/>
      <c r="AI21"/>
      <c r="AK21"/>
      <c r="AM21"/>
      <c r="AP21" s="64"/>
      <c r="AQ21"/>
      <c r="AR21"/>
      <c r="AU21"/>
      <c r="AX21"/>
      <c r="AY21" s="64"/>
      <c r="AZ21" s="65"/>
    </row>
    <row r="22" spans="1:63" ht="18" hidden="1" customHeight="1" thickTop="1">
      <c r="D22"/>
      <c r="G22" s="290"/>
      <c r="J22" s="290"/>
      <c r="K22" s="96"/>
      <c r="L22"/>
      <c r="P22"/>
      <c r="R22"/>
      <c r="S22"/>
      <c r="U22"/>
      <c r="V22"/>
      <c r="W22" s="842"/>
      <c r="X22" s="843"/>
      <c r="Y22" s="843"/>
      <c r="Z22" s="843"/>
      <c r="AA22" s="843"/>
      <c r="AB22" s="843"/>
      <c r="AC22" s="843"/>
      <c r="AD22" s="844"/>
      <c r="AF22" s="122"/>
      <c r="AG22" s="842"/>
      <c r="AH22" s="843"/>
      <c r="AI22" s="843"/>
      <c r="AJ22" s="843"/>
      <c r="AK22" s="843"/>
      <c r="AL22" s="843"/>
      <c r="AM22" s="843"/>
      <c r="AN22" s="844"/>
      <c r="AO22" s="83"/>
      <c r="AP22" s="83"/>
      <c r="AQ22"/>
      <c r="AR22"/>
      <c r="AS22" s="83"/>
      <c r="AT22"/>
      <c r="AU22"/>
      <c r="AV22" s="64"/>
      <c r="AW22" s="65"/>
      <c r="AX22"/>
    </row>
    <row r="23" spans="1:63" ht="18" hidden="1" customHeight="1" thickBot="1">
      <c r="D23"/>
      <c r="G23" s="83"/>
      <c r="J23" s="83"/>
      <c r="K23" s="83"/>
      <c r="L23" s="97"/>
      <c r="M23" s="97"/>
      <c r="N23" s="97"/>
      <c r="O23" s="97"/>
      <c r="P23" s="97"/>
      <c r="Q23" s="97"/>
      <c r="R23" s="97"/>
      <c r="S23" s="97"/>
      <c r="T23" s="97"/>
      <c r="U23" s="121"/>
      <c r="V23"/>
      <c r="W23" s="845"/>
      <c r="X23" s="846"/>
      <c r="Y23" s="846"/>
      <c r="Z23" s="846"/>
      <c r="AA23" s="846"/>
      <c r="AB23" s="846"/>
      <c r="AC23" s="846"/>
      <c r="AD23" s="847"/>
      <c r="AE23" s="83"/>
      <c r="AF23" s="83"/>
      <c r="AG23" s="845"/>
      <c r="AH23" s="846"/>
      <c r="AI23" s="846"/>
      <c r="AJ23" s="846"/>
      <c r="AK23" s="846"/>
      <c r="AL23" s="846"/>
      <c r="AM23" s="846"/>
      <c r="AN23" s="847"/>
      <c r="AO23" s="121"/>
      <c r="AP23" s="64"/>
      <c r="AQ23"/>
      <c r="AR23"/>
      <c r="AS23" s="64"/>
      <c r="AT23"/>
      <c r="AU23"/>
      <c r="AV23" s="64"/>
      <c r="AW23" s="65"/>
      <c r="AX23"/>
    </row>
    <row r="24" spans="1:63" ht="18" hidden="1" thickTop="1">
      <c r="D24"/>
      <c r="K24"/>
      <c r="L24" s="97"/>
      <c r="M24" s="97"/>
      <c r="N24" s="97"/>
      <c r="O24" s="97"/>
      <c r="P24" s="97"/>
      <c r="Q24" s="97"/>
      <c r="R24" s="121"/>
      <c r="S24" s="121"/>
      <c r="T24" s="121"/>
      <c r="U24" s="122"/>
      <c r="V24" s="122"/>
      <c r="W24" s="64"/>
      <c r="X24" s="121"/>
      <c r="Y24" s="123"/>
      <c r="Z24" s="138"/>
      <c r="AA24" s="121"/>
      <c r="AB24" s="121"/>
      <c r="AC24" s="83"/>
      <c r="AD24" s="99"/>
      <c r="AE24" s="99"/>
      <c r="AF24" s="99"/>
      <c r="AG24" s="99"/>
      <c r="AH24" s="99"/>
      <c r="AI24" s="99"/>
      <c r="AJ24" s="99"/>
      <c r="AK24" s="99"/>
      <c r="AL24" s="112"/>
      <c r="AM24" s="99"/>
      <c r="AN24" s="147"/>
      <c r="AO24"/>
      <c r="AQ24"/>
      <c r="AR24"/>
      <c r="AT24"/>
      <c r="AV24" s="65"/>
      <c r="AW24"/>
      <c r="AX24"/>
    </row>
    <row r="25" spans="1:63" hidden="1">
      <c r="D25"/>
      <c r="K25"/>
      <c r="L25" s="98"/>
      <c r="M25" s="98"/>
      <c r="N25" s="98"/>
      <c r="O25" s="99"/>
      <c r="P25" s="86"/>
      <c r="Q25" s="100"/>
      <c r="R25" s="124"/>
      <c r="S25" s="124"/>
      <c r="T25" s="124"/>
      <c r="U25" s="124"/>
      <c r="V25" s="124"/>
      <c r="W25" s="125"/>
      <c r="X25" s="124"/>
      <c r="Y25" s="126"/>
      <c r="Z25" s="139"/>
      <c r="AA25" s="139"/>
      <c r="AB25" s="124"/>
      <c r="AC25" s="124"/>
      <c r="AD25" s="124"/>
      <c r="AE25" s="124"/>
      <c r="AF25" s="124"/>
      <c r="AG25" s="124"/>
      <c r="AH25" s="100"/>
      <c r="AI25" s="99"/>
      <c r="AJ25" s="99"/>
      <c r="AK25" s="99"/>
      <c r="AL25" s="102"/>
      <c r="AM25" s="102"/>
      <c r="AN25" s="102"/>
      <c r="AO25" s="84"/>
      <c r="AQ25"/>
      <c r="AR25" s="84"/>
      <c r="AT25"/>
      <c r="AV25" s="65"/>
      <c r="AW25"/>
      <c r="AX25"/>
    </row>
    <row r="26" spans="1:63" ht="17.25" hidden="1" customHeight="1">
      <c r="D26"/>
      <c r="G26" s="84"/>
      <c r="J26" s="84"/>
      <c r="K26" s="84"/>
      <c r="L26" s="97"/>
      <c r="M26" s="97"/>
      <c r="N26" s="97"/>
      <c r="O26"/>
      <c r="P26" s="101"/>
      <c r="Q26" s="102"/>
      <c r="R26" s="102"/>
      <c r="S26" s="102"/>
      <c r="T26" s="102"/>
      <c r="U26" s="102"/>
      <c r="V26" s="102"/>
      <c r="W26" s="102"/>
      <c r="X26" s="102"/>
      <c r="Y26" s="848"/>
      <c r="Z26" s="848"/>
      <c r="AB26" s="102"/>
      <c r="AC26" s="102"/>
      <c r="AD26" s="102"/>
      <c r="AE26" s="291"/>
      <c r="AF26" s="291"/>
      <c r="AG26" s="291"/>
      <c r="AH26" s="292"/>
      <c r="AI26" s="102"/>
      <c r="AJ26" s="102"/>
      <c r="AK26" s="102"/>
      <c r="AL26"/>
      <c r="AM26"/>
      <c r="AN26"/>
      <c r="AO26"/>
      <c r="AQ26"/>
      <c r="AR26"/>
      <c r="AT26"/>
      <c r="AV26" s="65"/>
      <c r="AW26"/>
      <c r="AX26"/>
    </row>
    <row r="27" spans="1:63" ht="17.25" hidden="1" customHeight="1">
      <c r="D27"/>
      <c r="K27"/>
      <c r="L27" s="97"/>
      <c r="M27" s="97"/>
      <c r="N27" s="97"/>
      <c r="O27" s="102"/>
      <c r="P27" s="101"/>
      <c r="Q27" s="102"/>
      <c r="R27" s="102"/>
      <c r="S27" s="102"/>
      <c r="T27" s="102"/>
      <c r="U27" s="102"/>
      <c r="V27"/>
      <c r="W27" s="127"/>
      <c r="X27" s="849"/>
      <c r="Y27" s="849"/>
      <c r="Z27" s="849"/>
      <c r="AA27" s="849"/>
      <c r="AB27" s="850"/>
      <c r="AC27" s="850"/>
      <c r="AE27" s="102"/>
      <c r="AF27" s="102"/>
      <c r="AG27" s="102"/>
      <c r="AH27" s="101"/>
      <c r="AI27" s="102"/>
      <c r="AJ27" s="99"/>
      <c r="AK27" s="99"/>
      <c r="AL27" s="99"/>
      <c r="AM27"/>
      <c r="AN27"/>
      <c r="AO27"/>
      <c r="AQ27"/>
      <c r="AR27"/>
      <c r="AT27"/>
      <c r="AV27" s="65"/>
      <c r="AW27"/>
      <c r="AX27"/>
    </row>
    <row r="28" spans="1:63" ht="17.25" hidden="1" customHeight="1">
      <c r="D28"/>
      <c r="K28"/>
      <c r="L28" s="98"/>
      <c r="M28" s="98"/>
      <c r="N28" s="98"/>
      <c r="O28" s="99"/>
      <c r="P28" s="103"/>
      <c r="Q28" s="99"/>
      <c r="R28" s="128"/>
      <c r="S28" s="128"/>
      <c r="T28" s="128"/>
      <c r="U28" s="129"/>
      <c r="V28" s="129"/>
      <c r="W28" s="129"/>
      <c r="X28" s="130"/>
      <c r="Y28" s="293"/>
      <c r="Z28" s="140"/>
      <c r="AA28" s="130"/>
      <c r="AB28" s="129"/>
      <c r="AC28" s="129"/>
      <c r="AD28" s="129"/>
      <c r="AE28" s="129"/>
      <c r="AF28" s="129"/>
      <c r="AG28" s="131"/>
      <c r="AH28" s="148"/>
      <c r="AI28" s="99"/>
      <c r="AJ28" s="102"/>
      <c r="AK28" s="102"/>
      <c r="AL28" s="102"/>
      <c r="AM28" s="84"/>
      <c r="AN28"/>
      <c r="AO28"/>
      <c r="AQ28"/>
      <c r="AR28"/>
      <c r="AT28"/>
      <c r="AV28" s="65"/>
      <c r="AW28"/>
      <c r="AX28"/>
    </row>
    <row r="29" spans="1:63" ht="17.25" hidden="1" customHeight="1">
      <c r="D29"/>
      <c r="G29" s="84"/>
      <c r="J29" s="84"/>
      <c r="K29" s="84"/>
      <c r="L29" s="97"/>
      <c r="M29" s="97"/>
      <c r="N29" s="97"/>
      <c r="O29" s="102"/>
      <c r="P29" s="101"/>
      <c r="Q29" s="102"/>
      <c r="R29" s="294"/>
      <c r="S29" s="291"/>
      <c r="T29" s="291"/>
      <c r="U29" s="291"/>
      <c r="V29" s="102"/>
      <c r="W29" s="99"/>
      <c r="X29" s="99"/>
      <c r="Y29" s="848"/>
      <c r="Z29" s="848"/>
      <c r="AB29" s="102"/>
      <c r="AC29" s="102"/>
      <c r="AD29" s="102"/>
      <c r="AE29" s="102"/>
      <c r="AF29" s="102"/>
      <c r="AG29" s="101"/>
      <c r="AH29" s="101"/>
      <c r="AI29" s="102"/>
      <c r="AJ29" s="102"/>
      <c r="AK29" s="102"/>
      <c r="AL29"/>
      <c r="AM29"/>
      <c r="AN29"/>
      <c r="AO29"/>
      <c r="AQ29"/>
      <c r="AR29"/>
      <c r="AT29"/>
      <c r="AV29" s="65"/>
      <c r="AW29"/>
      <c r="AX29"/>
    </row>
    <row r="30" spans="1:63" ht="17.25" hidden="1" customHeight="1">
      <c r="D30"/>
      <c r="K30"/>
      <c r="L30" s="86"/>
      <c r="M30" s="104"/>
      <c r="N30" s="105"/>
      <c r="O30" s="100"/>
      <c r="P30" s="106"/>
      <c r="Q30" s="105"/>
      <c r="R30" s="295"/>
      <c r="S30" s="124"/>
      <c r="T30" s="124"/>
      <c r="U30" s="131"/>
      <c r="V30" s="112"/>
      <c r="W30" s="132"/>
      <c r="X30" s="851"/>
      <c r="Y30" s="852"/>
      <c r="Z30" s="852"/>
      <c r="AA30" s="852"/>
      <c r="AB30" s="132"/>
      <c r="AC30" s="132"/>
      <c r="AD30" s="86"/>
      <c r="AE30" s="131"/>
      <c r="AF30" s="131"/>
      <c r="AG30" s="141"/>
      <c r="AH30" s="149"/>
      <c r="AI30" s="105"/>
      <c r="AJ30" s="124"/>
      <c r="AK30" s="124"/>
      <c r="AL30" s="124"/>
      <c r="AM30" s="150"/>
      <c r="AN30"/>
      <c r="AO30"/>
      <c r="AQ30"/>
      <c r="AR30"/>
      <c r="AT30"/>
      <c r="AU30"/>
      <c r="AV30" s="64"/>
      <c r="AW30" s="65"/>
      <c r="AX30"/>
    </row>
    <row r="31" spans="1:63" ht="17.25" hidden="1" customHeight="1">
      <c r="D31"/>
      <c r="G31" s="85"/>
      <c r="J31" s="85"/>
      <c r="K31" s="107"/>
      <c r="L31" s="107"/>
      <c r="M31" s="296"/>
      <c r="N31" s="108"/>
      <c r="O31" s="108"/>
      <c r="P31" s="848"/>
      <c r="Q31" s="848"/>
      <c r="R31" s="87"/>
      <c r="S31" s="289"/>
      <c r="T31" s="289"/>
      <c r="U31" s="297"/>
      <c r="V31" s="87"/>
      <c r="W31" s="133"/>
      <c r="X31" s="133"/>
      <c r="Y31" s="87"/>
      <c r="Z31" s="87"/>
      <c r="AA31" s="87"/>
      <c r="AB31" s="85"/>
      <c r="AC31" s="107"/>
      <c r="AD31" s="107"/>
      <c r="AE31" s="298"/>
      <c r="AF31" s="142"/>
      <c r="AG31" s="142"/>
      <c r="AH31" s="853"/>
      <c r="AI31" s="853"/>
      <c r="AJ31" s="289"/>
      <c r="AK31" s="289"/>
      <c r="AL31" s="299"/>
      <c r="AM31" s="297"/>
      <c r="AN31" s="87"/>
      <c r="AO31" s="133"/>
      <c r="AP31" s="133"/>
      <c r="AQ31" s="87"/>
      <c r="AR31"/>
      <c r="AS31" s="133"/>
      <c r="AT31" s="87"/>
      <c r="AU31"/>
      <c r="AV31" s="64"/>
      <c r="AW31" s="65"/>
      <c r="AX31"/>
    </row>
    <row r="32" spans="1:63" ht="17.25" hidden="1" customHeight="1">
      <c r="D32"/>
      <c r="G32" s="86" t="s">
        <v>100</v>
      </c>
      <c r="J32" s="86"/>
      <c r="K32" s="109"/>
      <c r="L32" s="109"/>
      <c r="M32" s="300"/>
      <c r="N32" s="111"/>
      <c r="O32" s="112"/>
      <c r="P32" s="109"/>
      <c r="Q32" s="110"/>
      <c r="R32" s="86"/>
      <c r="S32" s="301"/>
      <c r="T32" s="301"/>
      <c r="U32" s="302"/>
      <c r="V32" s="100"/>
      <c r="W32" s="111"/>
      <c r="X32" s="109"/>
      <c r="Y32" s="110"/>
      <c r="Z32" s="110"/>
      <c r="AA32" s="110"/>
      <c r="AB32" s="86"/>
      <c r="AC32" s="109"/>
      <c r="AD32" s="109"/>
      <c r="AE32" s="303"/>
      <c r="AF32" s="111"/>
      <c r="AG32" s="112"/>
      <c r="AH32" s="109"/>
      <c r="AI32" s="110"/>
      <c r="AJ32" s="86"/>
      <c r="AK32" s="86"/>
      <c r="AL32" s="86"/>
      <c r="AM32" s="304"/>
      <c r="AN32" s="110"/>
      <c r="AO32" s="111"/>
      <c r="AP32" s="109"/>
      <c r="AQ32" s="110"/>
      <c r="AR32" s="110"/>
      <c r="AS32" s="110"/>
      <c r="AT32"/>
      <c r="AV32" s="65"/>
      <c r="AW32"/>
      <c r="AX32"/>
    </row>
    <row r="33" spans="4:54" hidden="1">
      <c r="D33"/>
      <c r="E33" s="64"/>
      <c r="F33"/>
      <c r="H33" s="64"/>
      <c r="I33"/>
      <c r="K33" s="305" t="s">
        <v>113</v>
      </c>
      <c r="L33" s="306"/>
      <c r="M33" s="306"/>
      <c r="N33" s="307"/>
      <c r="O33"/>
      <c r="Q33" s="64"/>
      <c r="R33"/>
      <c r="S33" s="287"/>
      <c r="V33" s="308"/>
      <c r="W33" s="309"/>
      <c r="X33" s="310"/>
      <c r="AB33" s="64"/>
      <c r="AC33" s="305" t="s">
        <v>114</v>
      </c>
      <c r="AD33" s="306"/>
      <c r="AE33" s="306"/>
      <c r="AF33" s="307"/>
      <c r="AH33" s="64"/>
      <c r="AK33" s="311"/>
      <c r="AL33" s="308"/>
      <c r="AM33" s="309"/>
      <c r="AN33" s="308"/>
      <c r="AO33" s="309"/>
      <c r="AP33" s="310"/>
      <c r="AQ33"/>
      <c r="AR33"/>
      <c r="AT33"/>
      <c r="AV33" s="65"/>
      <c r="AW33"/>
      <c r="AX33"/>
    </row>
    <row r="34" spans="4:54" hidden="1">
      <c r="D34"/>
      <c r="E34" s="64"/>
      <c r="F34"/>
      <c r="H34" s="64"/>
      <c r="I34"/>
      <c r="K34" s="312"/>
      <c r="N34" s="313"/>
      <c r="O34"/>
      <c r="Q34" s="64"/>
      <c r="R34"/>
      <c r="S34" s="287"/>
      <c r="V34"/>
      <c r="W34" s="64"/>
      <c r="X34" s="314"/>
      <c r="AB34" s="64"/>
      <c r="AC34" s="312"/>
      <c r="AD34" s="64"/>
      <c r="AE34" s="64"/>
      <c r="AF34" s="313"/>
      <c r="AH34" s="64"/>
      <c r="AK34" s="315"/>
      <c r="AL34" s="140"/>
      <c r="AN34"/>
      <c r="AP34" s="288"/>
      <c r="AQ34"/>
      <c r="AR34"/>
      <c r="AT34"/>
      <c r="AV34" s="65"/>
      <c r="AW34"/>
      <c r="AX34"/>
    </row>
    <row r="35" spans="4:54" ht="17.25" hidden="1" customHeight="1">
      <c r="D35"/>
      <c r="E35" s="64"/>
      <c r="F35"/>
      <c r="H35" s="64"/>
      <c r="I35"/>
      <c r="K35" s="312"/>
      <c r="N35" s="313"/>
      <c r="O35"/>
      <c r="Q35" s="305" t="s">
        <v>115</v>
      </c>
      <c r="R35" s="306"/>
      <c r="S35" s="306"/>
      <c r="T35" s="307"/>
      <c r="V35"/>
      <c r="W35" s="305" t="s">
        <v>116</v>
      </c>
      <c r="X35" s="306"/>
      <c r="Y35" s="306"/>
      <c r="Z35" s="307"/>
      <c r="AA35" s="144"/>
      <c r="AB35" s="64"/>
      <c r="AC35" s="312"/>
      <c r="AD35" s="64"/>
      <c r="AE35" s="64"/>
      <c r="AF35" s="313"/>
      <c r="AH35" s="64"/>
      <c r="AI35" s="305" t="s">
        <v>117</v>
      </c>
      <c r="AJ35" s="306"/>
      <c r="AK35" s="306"/>
      <c r="AL35" s="307"/>
      <c r="AN35"/>
      <c r="AO35" s="305" t="s">
        <v>118</v>
      </c>
      <c r="AP35" s="306"/>
      <c r="AQ35" s="306"/>
      <c r="AR35" s="307"/>
      <c r="AS35" s="144"/>
      <c r="AT35"/>
      <c r="AV35" s="65"/>
      <c r="AW35"/>
      <c r="AX35"/>
    </row>
    <row r="36" spans="4:54" hidden="1">
      <c r="D36"/>
      <c r="E36" s="64"/>
      <c r="F36"/>
      <c r="H36" s="64"/>
      <c r="I36"/>
      <c r="K36" s="809"/>
      <c r="L36" s="835"/>
      <c r="M36" s="835"/>
      <c r="N36" s="836"/>
      <c r="O36"/>
      <c r="Q36" s="809"/>
      <c r="R36" s="835"/>
      <c r="S36" s="835"/>
      <c r="T36" s="836"/>
      <c r="U36"/>
      <c r="V36"/>
      <c r="W36" s="809"/>
      <c r="X36" s="835"/>
      <c r="Y36" s="835"/>
      <c r="Z36" s="836"/>
      <c r="AB36" s="64"/>
      <c r="AC36" s="809"/>
      <c r="AD36" s="835"/>
      <c r="AE36" s="835"/>
      <c r="AF36" s="836"/>
      <c r="AH36" s="64"/>
      <c r="AI36" s="809"/>
      <c r="AJ36" s="835"/>
      <c r="AK36" s="835"/>
      <c r="AL36" s="836"/>
      <c r="AM36"/>
      <c r="AN36"/>
      <c r="AO36" s="809"/>
      <c r="AP36" s="835"/>
      <c r="AQ36" s="835"/>
      <c r="AR36" s="836"/>
      <c r="AT36"/>
      <c r="AV36" s="64"/>
      <c r="AW36"/>
      <c r="AX36" s="64"/>
      <c r="AY36" s="65"/>
    </row>
    <row r="37" spans="4:54" hidden="1">
      <c r="D37"/>
      <c r="E37" s="64"/>
      <c r="F37"/>
      <c r="H37" s="64"/>
      <c r="I37"/>
      <c r="K37" s="837"/>
      <c r="L37" s="835"/>
      <c r="M37" s="835"/>
      <c r="N37" s="836"/>
      <c r="O37"/>
      <c r="Q37" s="837"/>
      <c r="R37" s="835"/>
      <c r="S37" s="835"/>
      <c r="T37" s="836"/>
      <c r="U37"/>
      <c r="V37"/>
      <c r="W37" s="837"/>
      <c r="X37" s="835"/>
      <c r="Y37" s="835"/>
      <c r="Z37" s="836"/>
      <c r="AB37" s="64"/>
      <c r="AC37" s="837"/>
      <c r="AD37" s="835"/>
      <c r="AE37" s="835"/>
      <c r="AF37" s="836"/>
      <c r="AH37" s="64"/>
      <c r="AI37" s="837"/>
      <c r="AJ37" s="835"/>
      <c r="AK37" s="835"/>
      <c r="AL37" s="836"/>
      <c r="AM37"/>
      <c r="AN37"/>
      <c r="AO37" s="837"/>
      <c r="AP37" s="835"/>
      <c r="AQ37" s="835"/>
      <c r="AR37" s="836"/>
      <c r="AT37"/>
      <c r="AV37" s="64"/>
      <c r="AW37"/>
      <c r="AX37" s="64"/>
      <c r="AY37" s="65"/>
    </row>
    <row r="38" spans="4:54" hidden="1">
      <c r="D38"/>
      <c r="E38" s="64"/>
      <c r="F38"/>
      <c r="H38" s="64"/>
      <c r="I38"/>
      <c r="K38" s="838"/>
      <c r="L38" s="839"/>
      <c r="M38" s="839"/>
      <c r="N38" s="840"/>
      <c r="O38"/>
      <c r="Q38" s="838"/>
      <c r="R38" s="839"/>
      <c r="S38" s="839"/>
      <c r="T38" s="840"/>
      <c r="U38"/>
      <c r="V38"/>
      <c r="W38" s="838"/>
      <c r="X38" s="839"/>
      <c r="Y38" s="839"/>
      <c r="Z38" s="840"/>
      <c r="AB38" s="64"/>
      <c r="AC38" s="838"/>
      <c r="AD38" s="839"/>
      <c r="AE38" s="839"/>
      <c r="AF38" s="840"/>
      <c r="AH38" s="64"/>
      <c r="AI38" s="838"/>
      <c r="AJ38" s="839"/>
      <c r="AK38" s="839"/>
      <c r="AL38" s="840"/>
      <c r="AM38"/>
      <c r="AN38"/>
      <c r="AO38" s="838"/>
      <c r="AP38" s="839"/>
      <c r="AQ38" s="839"/>
      <c r="AR38" s="840"/>
      <c r="AT38"/>
      <c r="AV38" s="64"/>
      <c r="AW38"/>
      <c r="AX38" s="64"/>
      <c r="AY38" s="65"/>
    </row>
    <row r="39" spans="4:54" hidden="1">
      <c r="D39"/>
      <c r="E39" s="64"/>
      <c r="F39"/>
      <c r="H39" s="64"/>
      <c r="I39"/>
      <c r="N39" s="64"/>
      <c r="O39"/>
      <c r="Q39" s="64"/>
      <c r="R39"/>
      <c r="S39"/>
      <c r="U39"/>
      <c r="V39"/>
      <c r="W39" s="64"/>
      <c r="Y39" s="64"/>
      <c r="Z39" s="65"/>
      <c r="AB39" s="64"/>
      <c r="AC39" s="64"/>
      <c r="AD39" s="64"/>
      <c r="AE39" s="64"/>
      <c r="AF39" s="64"/>
      <c r="AH39" s="64"/>
      <c r="AK39"/>
      <c r="AL39"/>
      <c r="AM39"/>
      <c r="AN39"/>
      <c r="AR39" s="65"/>
      <c r="AT39"/>
      <c r="AV39" s="64"/>
      <c r="AW39"/>
      <c r="AX39" s="64"/>
      <c r="AY39" s="65"/>
    </row>
    <row r="40" spans="4:54" hidden="1">
      <c r="D40"/>
      <c r="E40" s="64"/>
      <c r="F40"/>
      <c r="H40" s="64"/>
      <c r="I40"/>
      <c r="N40" s="64"/>
      <c r="O40"/>
      <c r="Q40" s="64"/>
      <c r="R40"/>
      <c r="S40"/>
      <c r="U40"/>
      <c r="V40"/>
      <c r="W40" s="64"/>
      <c r="Y40" s="64"/>
      <c r="Z40" s="65"/>
      <c r="AC40" s="64"/>
      <c r="AD40" s="64"/>
      <c r="AE40" s="64"/>
      <c r="AF40" s="64"/>
      <c r="AG40" s="145"/>
      <c r="AH40" s="145"/>
      <c r="AI40" s="145"/>
      <c r="AJ40" s="146"/>
      <c r="AK40" s="151"/>
      <c r="AL40" s="146"/>
      <c r="AM40" s="146"/>
      <c r="AN40" s="146"/>
      <c r="AO40" s="146"/>
      <c r="AP40" s="146"/>
      <c r="AQ40"/>
      <c r="AS40" s="64"/>
      <c r="AT40"/>
      <c r="AV40" s="64"/>
      <c r="AW40"/>
      <c r="AX40" s="64"/>
      <c r="AY40" s="65"/>
    </row>
    <row r="41" spans="4:54">
      <c r="D41"/>
      <c r="E41" s="64"/>
      <c r="F41"/>
      <c r="H41" s="64"/>
      <c r="I41"/>
      <c r="N41" s="64"/>
      <c r="O41"/>
      <c r="Q41" s="64"/>
      <c r="R41"/>
      <c r="S41"/>
      <c r="U41"/>
      <c r="V41"/>
      <c r="W41" s="64"/>
      <c r="Y41" s="64"/>
      <c r="Z41" s="65"/>
      <c r="AC41" s="64"/>
      <c r="AD41" s="64"/>
      <c r="AE41" s="64"/>
      <c r="AF41" s="64"/>
      <c r="AI41"/>
      <c r="AJ41" s="64"/>
      <c r="AK41"/>
      <c r="AP41" s="64"/>
      <c r="AQ41"/>
      <c r="AS41" s="64"/>
      <c r="AT41"/>
      <c r="AV41" s="64"/>
      <c r="AW41"/>
      <c r="AX41" s="64"/>
      <c r="AY41" s="65"/>
    </row>
    <row r="42" spans="4:54" ht="24">
      <c r="D42"/>
      <c r="E42" s="64"/>
      <c r="F42"/>
      <c r="H42" s="64"/>
      <c r="I42"/>
      <c r="N42" s="64"/>
      <c r="O42"/>
      <c r="Q42" s="64"/>
      <c r="R42"/>
      <c r="S42"/>
      <c r="U42"/>
      <c r="V42"/>
      <c r="W42" s="64"/>
      <c r="Y42" s="64"/>
      <c r="Z42" s="65"/>
      <c r="AD42" s="143"/>
      <c r="AE42" s="144"/>
      <c r="AF42" s="144"/>
      <c r="AI42"/>
      <c r="AJ42" s="64"/>
      <c r="AK42"/>
      <c r="AP42" s="64"/>
      <c r="AQ42"/>
      <c r="AS42" s="64"/>
      <c r="AT42"/>
      <c r="AV42" s="64"/>
      <c r="AW42"/>
      <c r="AX42" s="64"/>
      <c r="AY42" s="65"/>
    </row>
    <row r="43" spans="4:54" ht="19.5" customHeight="1">
      <c r="D43"/>
      <c r="E43" s="64"/>
      <c r="G43"/>
      <c r="H43" s="64"/>
      <c r="AF43" s="64"/>
      <c r="AH43" s="64"/>
      <c r="AJ43" s="64"/>
      <c r="AM43"/>
      <c r="AU43" s="65"/>
      <c r="AW43"/>
      <c r="AX43"/>
      <c r="AY43" s="174"/>
      <c r="BB43" s="174"/>
    </row>
    <row r="44" spans="4:54">
      <c r="AF44" s="64"/>
      <c r="AH44" s="64"/>
      <c r="AJ44" s="64"/>
      <c r="AM44"/>
      <c r="AU44" s="65"/>
      <c r="AW44"/>
      <c r="AX44"/>
    </row>
    <row r="45" spans="4:54">
      <c r="AF45" s="64"/>
      <c r="AH45" s="64"/>
      <c r="AJ45" s="64"/>
      <c r="AM45"/>
      <c r="AU45" s="65"/>
      <c r="AW45"/>
      <c r="AX45"/>
    </row>
    <row r="46" spans="4:54">
      <c r="AF46" s="64"/>
      <c r="AH46" s="64"/>
      <c r="AJ46" s="64"/>
      <c r="AM46"/>
      <c r="AU46" s="65"/>
      <c r="AW46"/>
      <c r="AX46"/>
    </row>
    <row r="47" spans="4:54" ht="24">
      <c r="Z47" s="143"/>
      <c r="AA47" s="144"/>
      <c r="AB47" s="144"/>
      <c r="AF47" s="64"/>
      <c r="AH47" s="64"/>
      <c r="AJ47" s="64"/>
      <c r="AK47" s="146"/>
      <c r="AL47" s="146"/>
      <c r="AM47" s="151"/>
      <c r="AN47" s="146"/>
      <c r="AU47" s="65"/>
      <c r="AW47"/>
      <c r="AX47"/>
    </row>
  </sheetData>
  <mergeCells count="51">
    <mergeCell ref="A10:C10"/>
    <mergeCell ref="R1:AE1"/>
    <mergeCell ref="A4:C4"/>
    <mergeCell ref="D4:F4"/>
    <mergeCell ref="G4:I4"/>
    <mergeCell ref="J4:L4"/>
    <mergeCell ref="M4:O4"/>
    <mergeCell ref="P4:R4"/>
    <mergeCell ref="S4:U4"/>
    <mergeCell ref="V4:X4"/>
    <mergeCell ref="Y4:AA4"/>
    <mergeCell ref="A5:C5"/>
    <mergeCell ref="A6:C6"/>
    <mergeCell ref="A7:C7"/>
    <mergeCell ref="A8:C8"/>
    <mergeCell ref="A9:C9"/>
    <mergeCell ref="AU19:AV19"/>
    <mergeCell ref="P16:R16"/>
    <mergeCell ref="S10:U10"/>
    <mergeCell ref="AC19:AE19"/>
    <mergeCell ref="AF19:AH19"/>
    <mergeCell ref="AL19:AN19"/>
    <mergeCell ref="AO19:AT19"/>
    <mergeCell ref="P17:R17"/>
    <mergeCell ref="Y12:AA12"/>
    <mergeCell ref="A17:C17"/>
    <mergeCell ref="A16:C16"/>
    <mergeCell ref="V11:X11"/>
    <mergeCell ref="K36:N38"/>
    <mergeCell ref="Q36:T38"/>
    <mergeCell ref="W36:Z38"/>
    <mergeCell ref="P31:Q31"/>
    <mergeCell ref="A14:C14"/>
    <mergeCell ref="J14:L14"/>
    <mergeCell ref="A15:C15"/>
    <mergeCell ref="A11:C11"/>
    <mergeCell ref="M15:O15"/>
    <mergeCell ref="G13:I13"/>
    <mergeCell ref="A13:C13"/>
    <mergeCell ref="A12:C12"/>
    <mergeCell ref="AC36:AF38"/>
    <mergeCell ref="AI36:AL38"/>
    <mergeCell ref="AO36:AR38"/>
    <mergeCell ref="S17:U17"/>
    <mergeCell ref="AG22:AN23"/>
    <mergeCell ref="Y26:Z26"/>
    <mergeCell ref="X27:AC27"/>
    <mergeCell ref="Y29:Z29"/>
    <mergeCell ref="X30:AA30"/>
    <mergeCell ref="W22:AD23"/>
    <mergeCell ref="AH31:AI31"/>
  </mergeCells>
  <phoneticPr fontId="36"/>
  <dataValidations count="1">
    <dataValidation type="list" allowBlank="1" showInputMessage="1" showErrorMessage="1" sqref="Z5:Z11 W12 W5:W10 T5:T9 H5 K5:K6 N5:N7 Q5:Q8 T11:T16 N9:N18 K8:K18 H7:H18 E6:E18 Q10:Q15 AJ13:AJ18 AM13:AM18 AP11:AP18 AG13:AG18">
      <formula1>"〇,●,△"</formula1>
    </dataValidation>
  </dataValidations>
  <printOptions horizontalCentered="1"/>
  <pageMargins left="0.196850393700787" right="0.196850393700787" top="0.59055118110236204" bottom="0.59055118110236204" header="0.511811023622047" footer="0.511811023622047"/>
  <pageSetup paperSize="9" scale="64" firstPageNumber="4294963191" orientation="portrait" useFirstPageNumber="1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96"/>
  <sheetViews>
    <sheetView showGridLines="0" view="pageBreakPreview" topLeftCell="A67" zoomScaleNormal="100" zoomScaleSheetLayoutView="100" workbookViewId="0">
      <selection activeCell="C72" sqref="C72"/>
    </sheetView>
  </sheetViews>
  <sheetFormatPr defaultColWidth="9" defaultRowHeight="18" customHeight="1"/>
  <cols>
    <col min="1" max="1" width="18.5" style="1" customWidth="1"/>
    <col min="2" max="2" width="4.625" style="1" customWidth="1"/>
    <col min="3" max="3" width="11.75" style="1" customWidth="1"/>
    <col min="4" max="4" width="9.125" style="429" customWidth="1"/>
    <col min="5" max="5" width="16.75" style="1" customWidth="1"/>
    <col min="6" max="8" width="4.625" style="1" customWidth="1"/>
    <col min="9" max="9" width="16.75" style="1" customWidth="1"/>
    <col min="10" max="10" width="11.5" style="1" customWidth="1"/>
    <col min="11" max="11" width="15" style="1" customWidth="1"/>
    <col min="12" max="12" width="5.75" style="1" customWidth="1"/>
    <col min="13" max="15" width="9" style="1" customWidth="1"/>
    <col min="16" max="238" width="9.125" style="1"/>
    <col min="239" max="239" width="2.125" style="1" customWidth="1"/>
    <col min="240" max="240" width="7.75" style="1" customWidth="1"/>
    <col min="241" max="241" width="13.25" style="1" customWidth="1"/>
    <col min="242" max="262" width="4.625" style="1" customWidth="1"/>
    <col min="263" max="263" width="9.125" style="1"/>
    <col min="264" max="264" width="3" style="1" customWidth="1"/>
    <col min="265" max="494" width="9.125" style="1"/>
    <col min="495" max="495" width="2.125" style="1" customWidth="1"/>
    <col min="496" max="496" width="7.75" style="1" customWidth="1"/>
    <col min="497" max="497" width="13.25" style="1" customWidth="1"/>
    <col min="498" max="518" width="4.625" style="1" customWidth="1"/>
    <col min="519" max="519" width="9.125" style="1"/>
    <col min="520" max="520" width="3" style="1" customWidth="1"/>
    <col min="521" max="750" width="9.125" style="1"/>
    <col min="751" max="751" width="2.125" style="1" customWidth="1"/>
    <col min="752" max="752" width="7.75" style="1" customWidth="1"/>
    <col min="753" max="753" width="13.25" style="1" customWidth="1"/>
    <col min="754" max="774" width="4.625" style="1" customWidth="1"/>
    <col min="775" max="775" width="9.125" style="1"/>
    <col min="776" max="776" width="3" style="1" customWidth="1"/>
    <col min="777" max="1006" width="9.125" style="1"/>
    <col min="1007" max="1007" width="2.125" style="1" customWidth="1"/>
    <col min="1008" max="1008" width="7.75" style="1" customWidth="1"/>
    <col min="1009" max="1009" width="13.25" style="1" customWidth="1"/>
    <col min="1010" max="1030" width="4.625" style="1" customWidth="1"/>
    <col min="1031" max="1031" width="9.125" style="1"/>
    <col min="1032" max="1032" width="3" style="1" customWidth="1"/>
    <col min="1033" max="1262" width="9.125" style="1"/>
    <col min="1263" max="1263" width="2.125" style="1" customWidth="1"/>
    <col min="1264" max="1264" width="7.75" style="1" customWidth="1"/>
    <col min="1265" max="1265" width="13.25" style="1" customWidth="1"/>
    <col min="1266" max="1286" width="4.625" style="1" customWidth="1"/>
    <col min="1287" max="1287" width="9.125" style="1"/>
    <col min="1288" max="1288" width="3" style="1" customWidth="1"/>
    <col min="1289" max="1518" width="9.125" style="1"/>
    <col min="1519" max="1519" width="2.125" style="1" customWidth="1"/>
    <col min="1520" max="1520" width="7.75" style="1" customWidth="1"/>
    <col min="1521" max="1521" width="13.25" style="1" customWidth="1"/>
    <col min="1522" max="1542" width="4.625" style="1" customWidth="1"/>
    <col min="1543" max="1543" width="9.125" style="1"/>
    <col min="1544" max="1544" width="3" style="1" customWidth="1"/>
    <col min="1545" max="1774" width="9.125" style="1"/>
    <col min="1775" max="1775" width="2.125" style="1" customWidth="1"/>
    <col min="1776" max="1776" width="7.75" style="1" customWidth="1"/>
    <col min="1777" max="1777" width="13.25" style="1" customWidth="1"/>
    <col min="1778" max="1798" width="4.625" style="1" customWidth="1"/>
    <col min="1799" max="1799" width="9.125" style="1"/>
    <col min="1800" max="1800" width="3" style="1" customWidth="1"/>
    <col min="1801" max="2030" width="9.125" style="1"/>
    <col min="2031" max="2031" width="2.125" style="1" customWidth="1"/>
    <col min="2032" max="2032" width="7.75" style="1" customWidth="1"/>
    <col min="2033" max="2033" width="13.25" style="1" customWidth="1"/>
    <col min="2034" max="2054" width="4.625" style="1" customWidth="1"/>
    <col min="2055" max="2055" width="9.125" style="1"/>
    <col min="2056" max="2056" width="3" style="1" customWidth="1"/>
    <col min="2057" max="2286" width="9.125" style="1"/>
    <col min="2287" max="2287" width="2.125" style="1" customWidth="1"/>
    <col min="2288" max="2288" width="7.75" style="1" customWidth="1"/>
    <col min="2289" max="2289" width="13.25" style="1" customWidth="1"/>
    <col min="2290" max="2310" width="4.625" style="1" customWidth="1"/>
    <col min="2311" max="2311" width="9.125" style="1"/>
    <col min="2312" max="2312" width="3" style="1" customWidth="1"/>
    <col min="2313" max="2542" width="9.125" style="1"/>
    <col min="2543" max="2543" width="2.125" style="1" customWidth="1"/>
    <col min="2544" max="2544" width="7.75" style="1" customWidth="1"/>
    <col min="2545" max="2545" width="13.25" style="1" customWidth="1"/>
    <col min="2546" max="2566" width="4.625" style="1" customWidth="1"/>
    <col min="2567" max="2567" width="9.125" style="1"/>
    <col min="2568" max="2568" width="3" style="1" customWidth="1"/>
    <col min="2569" max="2798" width="9.125" style="1"/>
    <col min="2799" max="2799" width="2.125" style="1" customWidth="1"/>
    <col min="2800" max="2800" width="7.75" style="1" customWidth="1"/>
    <col min="2801" max="2801" width="13.25" style="1" customWidth="1"/>
    <col min="2802" max="2822" width="4.625" style="1" customWidth="1"/>
    <col min="2823" max="2823" width="9.125" style="1"/>
    <col min="2824" max="2824" width="3" style="1" customWidth="1"/>
    <col min="2825" max="3054" width="9.125" style="1"/>
    <col min="3055" max="3055" width="2.125" style="1" customWidth="1"/>
    <col min="3056" max="3056" width="7.75" style="1" customWidth="1"/>
    <col min="3057" max="3057" width="13.25" style="1" customWidth="1"/>
    <col min="3058" max="3078" width="4.625" style="1" customWidth="1"/>
    <col min="3079" max="3079" width="9.125" style="1"/>
    <col min="3080" max="3080" width="3" style="1" customWidth="1"/>
    <col min="3081" max="3310" width="9.125" style="1"/>
    <col min="3311" max="3311" width="2.125" style="1" customWidth="1"/>
    <col min="3312" max="3312" width="7.75" style="1" customWidth="1"/>
    <col min="3313" max="3313" width="13.25" style="1" customWidth="1"/>
    <col min="3314" max="3334" width="4.625" style="1" customWidth="1"/>
    <col min="3335" max="3335" width="9.125" style="1"/>
    <col min="3336" max="3336" width="3" style="1" customWidth="1"/>
    <col min="3337" max="3566" width="9.125" style="1"/>
    <col min="3567" max="3567" width="2.125" style="1" customWidth="1"/>
    <col min="3568" max="3568" width="7.75" style="1" customWidth="1"/>
    <col min="3569" max="3569" width="13.25" style="1" customWidth="1"/>
    <col min="3570" max="3590" width="4.625" style="1" customWidth="1"/>
    <col min="3591" max="3591" width="9.125" style="1"/>
    <col min="3592" max="3592" width="3" style="1" customWidth="1"/>
    <col min="3593" max="3822" width="9.125" style="1"/>
    <col min="3823" max="3823" width="2.125" style="1" customWidth="1"/>
    <col min="3824" max="3824" width="7.75" style="1" customWidth="1"/>
    <col min="3825" max="3825" width="13.25" style="1" customWidth="1"/>
    <col min="3826" max="3846" width="4.625" style="1" customWidth="1"/>
    <col min="3847" max="3847" width="9.125" style="1"/>
    <col min="3848" max="3848" width="3" style="1" customWidth="1"/>
    <col min="3849" max="4078" width="9.125" style="1"/>
    <col min="4079" max="4079" width="2.125" style="1" customWidth="1"/>
    <col min="4080" max="4080" width="7.75" style="1" customWidth="1"/>
    <col min="4081" max="4081" width="13.25" style="1" customWidth="1"/>
    <col min="4082" max="4102" width="4.625" style="1" customWidth="1"/>
    <col min="4103" max="4103" width="9.125" style="1"/>
    <col min="4104" max="4104" width="3" style="1" customWidth="1"/>
    <col min="4105" max="4334" width="9.125" style="1"/>
    <col min="4335" max="4335" width="2.125" style="1" customWidth="1"/>
    <col min="4336" max="4336" width="7.75" style="1" customWidth="1"/>
    <col min="4337" max="4337" width="13.25" style="1" customWidth="1"/>
    <col min="4338" max="4358" width="4.625" style="1" customWidth="1"/>
    <col min="4359" max="4359" width="9.125" style="1"/>
    <col min="4360" max="4360" width="3" style="1" customWidth="1"/>
    <col min="4361" max="4590" width="9.125" style="1"/>
    <col min="4591" max="4591" width="2.125" style="1" customWidth="1"/>
    <col min="4592" max="4592" width="7.75" style="1" customWidth="1"/>
    <col min="4593" max="4593" width="13.25" style="1" customWidth="1"/>
    <col min="4594" max="4614" width="4.625" style="1" customWidth="1"/>
    <col min="4615" max="4615" width="9.125" style="1"/>
    <col min="4616" max="4616" width="3" style="1" customWidth="1"/>
    <col min="4617" max="4846" width="9.125" style="1"/>
    <col min="4847" max="4847" width="2.125" style="1" customWidth="1"/>
    <col min="4848" max="4848" width="7.75" style="1" customWidth="1"/>
    <col min="4849" max="4849" width="13.25" style="1" customWidth="1"/>
    <col min="4850" max="4870" width="4.625" style="1" customWidth="1"/>
    <col min="4871" max="4871" width="9.125" style="1"/>
    <col min="4872" max="4872" width="3" style="1" customWidth="1"/>
    <col min="4873" max="5102" width="9.125" style="1"/>
    <col min="5103" max="5103" width="2.125" style="1" customWidth="1"/>
    <col min="5104" max="5104" width="7.75" style="1" customWidth="1"/>
    <col min="5105" max="5105" width="13.25" style="1" customWidth="1"/>
    <col min="5106" max="5126" width="4.625" style="1" customWidth="1"/>
    <col min="5127" max="5127" width="9.125" style="1"/>
    <col min="5128" max="5128" width="3" style="1" customWidth="1"/>
    <col min="5129" max="5358" width="9.125" style="1"/>
    <col min="5359" max="5359" width="2.125" style="1" customWidth="1"/>
    <col min="5360" max="5360" width="7.75" style="1" customWidth="1"/>
    <col min="5361" max="5361" width="13.25" style="1" customWidth="1"/>
    <col min="5362" max="5382" width="4.625" style="1" customWidth="1"/>
    <col min="5383" max="5383" width="9.125" style="1"/>
    <col min="5384" max="5384" width="3" style="1" customWidth="1"/>
    <col min="5385" max="5614" width="9.125" style="1"/>
    <col min="5615" max="5615" width="2.125" style="1" customWidth="1"/>
    <col min="5616" max="5616" width="7.75" style="1" customWidth="1"/>
    <col min="5617" max="5617" width="13.25" style="1" customWidth="1"/>
    <col min="5618" max="5638" width="4.625" style="1" customWidth="1"/>
    <col min="5639" max="5639" width="9.125" style="1"/>
    <col min="5640" max="5640" width="3" style="1" customWidth="1"/>
    <col min="5641" max="5870" width="9.125" style="1"/>
    <col min="5871" max="5871" width="2.125" style="1" customWidth="1"/>
    <col min="5872" max="5872" width="7.75" style="1" customWidth="1"/>
    <col min="5873" max="5873" width="13.25" style="1" customWidth="1"/>
    <col min="5874" max="5894" width="4.625" style="1" customWidth="1"/>
    <col min="5895" max="5895" width="9.125" style="1"/>
    <col min="5896" max="5896" width="3" style="1" customWidth="1"/>
    <col min="5897" max="6126" width="9.125" style="1"/>
    <col min="6127" max="6127" width="2.125" style="1" customWidth="1"/>
    <col min="6128" max="6128" width="7.75" style="1" customWidth="1"/>
    <col min="6129" max="6129" width="13.25" style="1" customWidth="1"/>
    <col min="6130" max="6150" width="4.625" style="1" customWidth="1"/>
    <col min="6151" max="6151" width="9.125" style="1"/>
    <col min="6152" max="6152" width="3" style="1" customWidth="1"/>
    <col min="6153" max="6382" width="9.125" style="1"/>
    <col min="6383" max="6383" width="2.125" style="1" customWidth="1"/>
    <col min="6384" max="6384" width="7.75" style="1" customWidth="1"/>
    <col min="6385" max="6385" width="13.25" style="1" customWidth="1"/>
    <col min="6386" max="6406" width="4.625" style="1" customWidth="1"/>
    <col min="6407" max="6407" width="9.125" style="1"/>
    <col min="6408" max="6408" width="3" style="1" customWidth="1"/>
    <col min="6409" max="6638" width="9.125" style="1"/>
    <col min="6639" max="6639" width="2.125" style="1" customWidth="1"/>
    <col min="6640" max="6640" width="7.75" style="1" customWidth="1"/>
    <col min="6641" max="6641" width="13.25" style="1" customWidth="1"/>
    <col min="6642" max="6662" width="4.625" style="1" customWidth="1"/>
    <col min="6663" max="6663" width="9.125" style="1"/>
    <col min="6664" max="6664" width="3" style="1" customWidth="1"/>
    <col min="6665" max="6894" width="9.125" style="1"/>
    <col min="6895" max="6895" width="2.125" style="1" customWidth="1"/>
    <col min="6896" max="6896" width="7.75" style="1" customWidth="1"/>
    <col min="6897" max="6897" width="13.25" style="1" customWidth="1"/>
    <col min="6898" max="6918" width="4.625" style="1" customWidth="1"/>
    <col min="6919" max="6919" width="9.125" style="1"/>
    <col min="6920" max="6920" width="3" style="1" customWidth="1"/>
    <col min="6921" max="7150" width="9.125" style="1"/>
    <col min="7151" max="7151" width="2.125" style="1" customWidth="1"/>
    <col min="7152" max="7152" width="7.75" style="1" customWidth="1"/>
    <col min="7153" max="7153" width="13.25" style="1" customWidth="1"/>
    <col min="7154" max="7174" width="4.625" style="1" customWidth="1"/>
    <col min="7175" max="7175" width="9.125" style="1"/>
    <col min="7176" max="7176" width="3" style="1" customWidth="1"/>
    <col min="7177" max="7406" width="9.125" style="1"/>
    <col min="7407" max="7407" width="2.125" style="1" customWidth="1"/>
    <col min="7408" max="7408" width="7.75" style="1" customWidth="1"/>
    <col min="7409" max="7409" width="13.25" style="1" customWidth="1"/>
    <col min="7410" max="7430" width="4.625" style="1" customWidth="1"/>
    <col min="7431" max="7431" width="9.125" style="1"/>
    <col min="7432" max="7432" width="3" style="1" customWidth="1"/>
    <col min="7433" max="7662" width="9.125" style="1"/>
    <col min="7663" max="7663" width="2.125" style="1" customWidth="1"/>
    <col min="7664" max="7664" width="7.75" style="1" customWidth="1"/>
    <col min="7665" max="7665" width="13.25" style="1" customWidth="1"/>
    <col min="7666" max="7686" width="4.625" style="1" customWidth="1"/>
    <col min="7687" max="7687" width="9.125" style="1"/>
    <col min="7688" max="7688" width="3" style="1" customWidth="1"/>
    <col min="7689" max="7918" width="9.125" style="1"/>
    <col min="7919" max="7919" width="2.125" style="1" customWidth="1"/>
    <col min="7920" max="7920" width="7.75" style="1" customWidth="1"/>
    <col min="7921" max="7921" width="13.25" style="1" customWidth="1"/>
    <col min="7922" max="7942" width="4.625" style="1" customWidth="1"/>
    <col min="7943" max="7943" width="9.125" style="1"/>
    <col min="7944" max="7944" width="3" style="1" customWidth="1"/>
    <col min="7945" max="8174" width="9.125" style="1"/>
    <col min="8175" max="8175" width="2.125" style="1" customWidth="1"/>
    <col min="8176" max="8176" width="7.75" style="1" customWidth="1"/>
    <col min="8177" max="8177" width="13.25" style="1" customWidth="1"/>
    <col min="8178" max="8198" width="4.625" style="1" customWidth="1"/>
    <col min="8199" max="8199" width="9.125" style="1"/>
    <col min="8200" max="8200" width="3" style="1" customWidth="1"/>
    <col min="8201" max="8430" width="9.125" style="1"/>
    <col min="8431" max="8431" width="2.125" style="1" customWidth="1"/>
    <col min="8432" max="8432" width="7.75" style="1" customWidth="1"/>
    <col min="8433" max="8433" width="13.25" style="1" customWidth="1"/>
    <col min="8434" max="8454" width="4.625" style="1" customWidth="1"/>
    <col min="8455" max="8455" width="9.125" style="1"/>
    <col min="8456" max="8456" width="3" style="1" customWidth="1"/>
    <col min="8457" max="8686" width="9.125" style="1"/>
    <col min="8687" max="8687" width="2.125" style="1" customWidth="1"/>
    <col min="8688" max="8688" width="7.75" style="1" customWidth="1"/>
    <col min="8689" max="8689" width="13.25" style="1" customWidth="1"/>
    <col min="8690" max="8710" width="4.625" style="1" customWidth="1"/>
    <col min="8711" max="8711" width="9.125" style="1"/>
    <col min="8712" max="8712" width="3" style="1" customWidth="1"/>
    <col min="8713" max="8942" width="9.125" style="1"/>
    <col min="8943" max="8943" width="2.125" style="1" customWidth="1"/>
    <col min="8944" max="8944" width="7.75" style="1" customWidth="1"/>
    <col min="8945" max="8945" width="13.25" style="1" customWidth="1"/>
    <col min="8946" max="8966" width="4.625" style="1" customWidth="1"/>
    <col min="8967" max="8967" width="9.125" style="1"/>
    <col min="8968" max="8968" width="3" style="1" customWidth="1"/>
    <col min="8969" max="9198" width="9.125" style="1"/>
    <col min="9199" max="9199" width="2.125" style="1" customWidth="1"/>
    <col min="9200" max="9200" width="7.75" style="1" customWidth="1"/>
    <col min="9201" max="9201" width="13.25" style="1" customWidth="1"/>
    <col min="9202" max="9222" width="4.625" style="1" customWidth="1"/>
    <col min="9223" max="9223" width="9.125" style="1"/>
    <col min="9224" max="9224" width="3" style="1" customWidth="1"/>
    <col min="9225" max="9454" width="9.125" style="1"/>
    <col min="9455" max="9455" width="2.125" style="1" customWidth="1"/>
    <col min="9456" max="9456" width="7.75" style="1" customWidth="1"/>
    <col min="9457" max="9457" width="13.25" style="1" customWidth="1"/>
    <col min="9458" max="9478" width="4.625" style="1" customWidth="1"/>
    <col min="9479" max="9479" width="9.125" style="1"/>
    <col min="9480" max="9480" width="3" style="1" customWidth="1"/>
    <col min="9481" max="9710" width="9.125" style="1"/>
    <col min="9711" max="9711" width="2.125" style="1" customWidth="1"/>
    <col min="9712" max="9712" width="7.75" style="1" customWidth="1"/>
    <col min="9713" max="9713" width="13.25" style="1" customWidth="1"/>
    <col min="9714" max="9734" width="4.625" style="1" customWidth="1"/>
    <col min="9735" max="9735" width="9.125" style="1"/>
    <col min="9736" max="9736" width="3" style="1" customWidth="1"/>
    <col min="9737" max="9966" width="9.125" style="1"/>
    <col min="9967" max="9967" width="2.125" style="1" customWidth="1"/>
    <col min="9968" max="9968" width="7.75" style="1" customWidth="1"/>
    <col min="9969" max="9969" width="13.25" style="1" customWidth="1"/>
    <col min="9970" max="9990" width="4.625" style="1" customWidth="1"/>
    <col min="9991" max="9991" width="9.125" style="1"/>
    <col min="9992" max="9992" width="3" style="1" customWidth="1"/>
    <col min="9993" max="10222" width="9.125" style="1"/>
    <col min="10223" max="10223" width="2.125" style="1" customWidth="1"/>
    <col min="10224" max="10224" width="7.75" style="1" customWidth="1"/>
    <col min="10225" max="10225" width="13.25" style="1" customWidth="1"/>
    <col min="10226" max="10246" width="4.625" style="1" customWidth="1"/>
    <col min="10247" max="10247" width="9.125" style="1"/>
    <col min="10248" max="10248" width="3" style="1" customWidth="1"/>
    <col min="10249" max="10478" width="9.125" style="1"/>
    <col min="10479" max="10479" width="2.125" style="1" customWidth="1"/>
    <col min="10480" max="10480" width="7.75" style="1" customWidth="1"/>
    <col min="10481" max="10481" width="13.25" style="1" customWidth="1"/>
    <col min="10482" max="10502" width="4.625" style="1" customWidth="1"/>
    <col min="10503" max="10503" width="9.125" style="1"/>
    <col min="10504" max="10504" width="3" style="1" customWidth="1"/>
    <col min="10505" max="10734" width="9.125" style="1"/>
    <col min="10735" max="10735" width="2.125" style="1" customWidth="1"/>
    <col min="10736" max="10736" width="7.75" style="1" customWidth="1"/>
    <col min="10737" max="10737" width="13.25" style="1" customWidth="1"/>
    <col min="10738" max="10758" width="4.625" style="1" customWidth="1"/>
    <col min="10759" max="10759" width="9.125" style="1"/>
    <col min="10760" max="10760" width="3" style="1" customWidth="1"/>
    <col min="10761" max="10990" width="9.125" style="1"/>
    <col min="10991" max="10991" width="2.125" style="1" customWidth="1"/>
    <col min="10992" max="10992" width="7.75" style="1" customWidth="1"/>
    <col min="10993" max="10993" width="13.25" style="1" customWidth="1"/>
    <col min="10994" max="11014" width="4.625" style="1" customWidth="1"/>
    <col min="11015" max="11015" width="9.125" style="1"/>
    <col min="11016" max="11016" width="3" style="1" customWidth="1"/>
    <col min="11017" max="11246" width="9.125" style="1"/>
    <col min="11247" max="11247" width="2.125" style="1" customWidth="1"/>
    <col min="11248" max="11248" width="7.75" style="1" customWidth="1"/>
    <col min="11249" max="11249" width="13.25" style="1" customWidth="1"/>
    <col min="11250" max="11270" width="4.625" style="1" customWidth="1"/>
    <col min="11271" max="11271" width="9.125" style="1"/>
    <col min="11272" max="11272" width="3" style="1" customWidth="1"/>
    <col min="11273" max="11502" width="9.125" style="1"/>
    <col min="11503" max="11503" width="2.125" style="1" customWidth="1"/>
    <col min="11504" max="11504" width="7.75" style="1" customWidth="1"/>
    <col min="11505" max="11505" width="13.25" style="1" customWidth="1"/>
    <col min="11506" max="11526" width="4.625" style="1" customWidth="1"/>
    <col min="11527" max="11527" width="9.125" style="1"/>
    <col min="11528" max="11528" width="3" style="1" customWidth="1"/>
    <col min="11529" max="11758" width="9.125" style="1"/>
    <col min="11759" max="11759" width="2.125" style="1" customWidth="1"/>
    <col min="11760" max="11760" width="7.75" style="1" customWidth="1"/>
    <col min="11761" max="11761" width="13.25" style="1" customWidth="1"/>
    <col min="11762" max="11782" width="4.625" style="1" customWidth="1"/>
    <col min="11783" max="11783" width="9.125" style="1"/>
    <col min="11784" max="11784" width="3" style="1" customWidth="1"/>
    <col min="11785" max="12014" width="9.125" style="1"/>
    <col min="12015" max="12015" width="2.125" style="1" customWidth="1"/>
    <col min="12016" max="12016" width="7.75" style="1" customWidth="1"/>
    <col min="12017" max="12017" width="13.25" style="1" customWidth="1"/>
    <col min="12018" max="12038" width="4.625" style="1" customWidth="1"/>
    <col min="12039" max="12039" width="9.125" style="1"/>
    <col min="12040" max="12040" width="3" style="1" customWidth="1"/>
    <col min="12041" max="12270" width="9.125" style="1"/>
    <col min="12271" max="12271" width="2.125" style="1" customWidth="1"/>
    <col min="12272" max="12272" width="7.75" style="1" customWidth="1"/>
    <col min="12273" max="12273" width="13.25" style="1" customWidth="1"/>
    <col min="12274" max="12294" width="4.625" style="1" customWidth="1"/>
    <col min="12295" max="12295" width="9.125" style="1"/>
    <col min="12296" max="12296" width="3" style="1" customWidth="1"/>
    <col min="12297" max="12526" width="9.125" style="1"/>
    <col min="12527" max="12527" width="2.125" style="1" customWidth="1"/>
    <col min="12528" max="12528" width="7.75" style="1" customWidth="1"/>
    <col min="12529" max="12529" width="13.25" style="1" customWidth="1"/>
    <col min="12530" max="12550" width="4.625" style="1" customWidth="1"/>
    <col min="12551" max="12551" width="9.125" style="1"/>
    <col min="12552" max="12552" width="3" style="1" customWidth="1"/>
    <col min="12553" max="12782" width="9.125" style="1"/>
    <col min="12783" max="12783" width="2.125" style="1" customWidth="1"/>
    <col min="12784" max="12784" width="7.75" style="1" customWidth="1"/>
    <col min="12785" max="12785" width="13.25" style="1" customWidth="1"/>
    <col min="12786" max="12806" width="4.625" style="1" customWidth="1"/>
    <col min="12807" max="12807" width="9.125" style="1"/>
    <col min="12808" max="12808" width="3" style="1" customWidth="1"/>
    <col min="12809" max="13038" width="9.125" style="1"/>
    <col min="13039" max="13039" width="2.125" style="1" customWidth="1"/>
    <col min="13040" max="13040" width="7.75" style="1" customWidth="1"/>
    <col min="13041" max="13041" width="13.25" style="1" customWidth="1"/>
    <col min="13042" max="13062" width="4.625" style="1" customWidth="1"/>
    <col min="13063" max="13063" width="9.125" style="1"/>
    <col min="13064" max="13064" width="3" style="1" customWidth="1"/>
    <col min="13065" max="13294" width="9.125" style="1"/>
    <col min="13295" max="13295" width="2.125" style="1" customWidth="1"/>
    <col min="13296" max="13296" width="7.75" style="1" customWidth="1"/>
    <col min="13297" max="13297" width="13.25" style="1" customWidth="1"/>
    <col min="13298" max="13318" width="4.625" style="1" customWidth="1"/>
    <col min="13319" max="13319" width="9.125" style="1"/>
    <col min="13320" max="13320" width="3" style="1" customWidth="1"/>
    <col min="13321" max="13550" width="9.125" style="1"/>
    <col min="13551" max="13551" width="2.125" style="1" customWidth="1"/>
    <col min="13552" max="13552" width="7.75" style="1" customWidth="1"/>
    <col min="13553" max="13553" width="13.25" style="1" customWidth="1"/>
    <col min="13554" max="13574" width="4.625" style="1" customWidth="1"/>
    <col min="13575" max="13575" width="9.125" style="1"/>
    <col min="13576" max="13576" width="3" style="1" customWidth="1"/>
    <col min="13577" max="13806" width="9.125" style="1"/>
    <col min="13807" max="13807" width="2.125" style="1" customWidth="1"/>
    <col min="13808" max="13808" width="7.75" style="1" customWidth="1"/>
    <col min="13809" max="13809" width="13.25" style="1" customWidth="1"/>
    <col min="13810" max="13830" width="4.625" style="1" customWidth="1"/>
    <col min="13831" max="13831" width="9.125" style="1"/>
    <col min="13832" max="13832" width="3" style="1" customWidth="1"/>
    <col min="13833" max="14062" width="9.125" style="1"/>
    <col min="14063" max="14063" width="2.125" style="1" customWidth="1"/>
    <col min="14064" max="14064" width="7.75" style="1" customWidth="1"/>
    <col min="14065" max="14065" width="13.25" style="1" customWidth="1"/>
    <col min="14066" max="14086" width="4.625" style="1" customWidth="1"/>
    <col min="14087" max="14087" width="9.125" style="1"/>
    <col min="14088" max="14088" width="3" style="1" customWidth="1"/>
    <col min="14089" max="14318" width="9.125" style="1"/>
    <col min="14319" max="14319" width="2.125" style="1" customWidth="1"/>
    <col min="14320" max="14320" width="7.75" style="1" customWidth="1"/>
    <col min="14321" max="14321" width="13.25" style="1" customWidth="1"/>
    <col min="14322" max="14342" width="4.625" style="1" customWidth="1"/>
    <col min="14343" max="14343" width="9.125" style="1"/>
    <col min="14344" max="14344" width="3" style="1" customWidth="1"/>
    <col min="14345" max="14574" width="9.125" style="1"/>
    <col min="14575" max="14575" width="2.125" style="1" customWidth="1"/>
    <col min="14576" max="14576" width="7.75" style="1" customWidth="1"/>
    <col min="14577" max="14577" width="13.25" style="1" customWidth="1"/>
    <col min="14578" max="14598" width="4.625" style="1" customWidth="1"/>
    <col min="14599" max="14599" width="9.125" style="1"/>
    <col min="14600" max="14600" width="3" style="1" customWidth="1"/>
    <col min="14601" max="14830" width="9.125" style="1"/>
    <col min="14831" max="14831" width="2.125" style="1" customWidth="1"/>
    <col min="14832" max="14832" width="7.75" style="1" customWidth="1"/>
    <col min="14833" max="14833" width="13.25" style="1" customWidth="1"/>
    <col min="14834" max="14854" width="4.625" style="1" customWidth="1"/>
    <col min="14855" max="14855" width="9.125" style="1"/>
    <col min="14856" max="14856" width="3" style="1" customWidth="1"/>
    <col min="14857" max="15086" width="9.125" style="1"/>
    <col min="15087" max="15087" width="2.125" style="1" customWidth="1"/>
    <col min="15088" max="15088" width="7.75" style="1" customWidth="1"/>
    <col min="15089" max="15089" width="13.25" style="1" customWidth="1"/>
    <col min="15090" max="15110" width="4.625" style="1" customWidth="1"/>
    <col min="15111" max="15111" width="9.125" style="1"/>
    <col min="15112" max="15112" width="3" style="1" customWidth="1"/>
    <col min="15113" max="15342" width="9.125" style="1"/>
    <col min="15343" max="15343" width="2.125" style="1" customWidth="1"/>
    <col min="15344" max="15344" width="7.75" style="1" customWidth="1"/>
    <col min="15345" max="15345" width="13.25" style="1" customWidth="1"/>
    <col min="15346" max="15366" width="4.625" style="1" customWidth="1"/>
    <col min="15367" max="15367" width="9.125" style="1"/>
    <col min="15368" max="15368" width="3" style="1" customWidth="1"/>
    <col min="15369" max="15598" width="9.125" style="1"/>
    <col min="15599" max="15599" width="2.125" style="1" customWidth="1"/>
    <col min="15600" max="15600" width="7.75" style="1" customWidth="1"/>
    <col min="15601" max="15601" width="13.25" style="1" customWidth="1"/>
    <col min="15602" max="15622" width="4.625" style="1" customWidth="1"/>
    <col min="15623" max="15623" width="9.125" style="1"/>
    <col min="15624" max="15624" width="3" style="1" customWidth="1"/>
    <col min="15625" max="15854" width="9.125" style="1"/>
    <col min="15855" max="15855" width="2.125" style="1" customWidth="1"/>
    <col min="15856" max="15856" width="7.75" style="1" customWidth="1"/>
    <col min="15857" max="15857" width="13.25" style="1" customWidth="1"/>
    <col min="15858" max="15878" width="4.625" style="1" customWidth="1"/>
    <col min="15879" max="15879" width="9.125" style="1"/>
    <col min="15880" max="15880" width="3" style="1" customWidth="1"/>
    <col min="15881" max="16110" width="9.125" style="1"/>
    <col min="16111" max="16111" width="2.125" style="1" customWidth="1"/>
    <col min="16112" max="16112" width="7.75" style="1" customWidth="1"/>
    <col min="16113" max="16113" width="13.25" style="1" customWidth="1"/>
    <col min="16114" max="16134" width="4.625" style="1" customWidth="1"/>
    <col min="16135" max="16135" width="9.125" style="1"/>
    <col min="16136" max="16136" width="3" style="1" customWidth="1"/>
    <col min="16137" max="16384" width="9.125" style="1"/>
  </cols>
  <sheetData>
    <row r="1" spans="1:11" ht="27.75" customHeight="1">
      <c r="A1" s="819" t="s">
        <v>107</v>
      </c>
      <c r="B1" s="820"/>
      <c r="C1" s="820"/>
      <c r="D1" s="820"/>
      <c r="E1" s="820"/>
      <c r="F1" s="820"/>
      <c r="G1" s="820"/>
      <c r="H1" s="820"/>
      <c r="I1" s="820"/>
      <c r="J1" s="820"/>
      <c r="K1" s="55"/>
    </row>
    <row r="2" spans="1:11" ht="21" customHeight="1">
      <c r="A2" s="2"/>
      <c r="B2" s="3"/>
      <c r="C2" s="3"/>
      <c r="D2" s="425"/>
      <c r="E2" s="3"/>
      <c r="F2" s="3"/>
      <c r="G2" s="3"/>
      <c r="H2" s="3"/>
      <c r="I2" s="3"/>
      <c r="J2" s="3"/>
    </row>
    <row r="3" spans="1:11" ht="21" customHeight="1" thickBot="1">
      <c r="A3" s="61" t="s">
        <v>90</v>
      </c>
      <c r="B3" s="821" t="s">
        <v>108</v>
      </c>
      <c r="C3" s="821"/>
      <c r="D3" s="821"/>
      <c r="E3" s="7"/>
      <c r="F3" s="8"/>
      <c r="G3" s="8"/>
      <c r="H3" s="8"/>
      <c r="I3" s="8"/>
      <c r="J3" s="51"/>
    </row>
    <row r="4" spans="1:11" ht="21.75" hidden="1" customHeight="1">
      <c r="A4" s="9" t="s">
        <v>102</v>
      </c>
      <c r="B4" s="10" t="s">
        <v>1</v>
      </c>
      <c r="C4" s="11" t="s">
        <v>2</v>
      </c>
      <c r="D4" s="426" t="s">
        <v>3</v>
      </c>
      <c r="E4" s="751" t="s">
        <v>4</v>
      </c>
      <c r="F4" s="751"/>
      <c r="G4" s="751"/>
      <c r="H4" s="751"/>
      <c r="I4" s="751"/>
      <c r="J4" s="52" t="s">
        <v>5</v>
      </c>
    </row>
    <row r="5" spans="1:11" ht="21.75" hidden="1" customHeight="1">
      <c r="A5" s="12">
        <v>45760</v>
      </c>
      <c r="B5" s="13">
        <v>1</v>
      </c>
      <c r="C5" s="14">
        <v>0.375</v>
      </c>
      <c r="D5" s="427">
        <v>3</v>
      </c>
      <c r="E5" s="16" t="s">
        <v>130</v>
      </c>
      <c r="F5" s="35"/>
      <c r="G5" s="62" t="s">
        <v>98</v>
      </c>
      <c r="H5" s="63"/>
      <c r="I5" s="53" t="s">
        <v>122</v>
      </c>
      <c r="J5" s="54">
        <v>2</v>
      </c>
    </row>
    <row r="6" spans="1:11" ht="21.75" hidden="1" customHeight="1">
      <c r="A6" s="20" t="str">
        <f>"（"&amp;TEXT(A5,"aaa")&amp;"）"</f>
        <v>（日）</v>
      </c>
      <c r="B6" s="13">
        <v>2</v>
      </c>
      <c r="C6" s="21">
        <v>4.1527777777777777</v>
      </c>
      <c r="D6" s="427">
        <v>3</v>
      </c>
      <c r="E6" s="22" t="s">
        <v>131</v>
      </c>
      <c r="F6" s="35"/>
      <c r="G6" s="62" t="s">
        <v>98</v>
      </c>
      <c r="H6" s="63"/>
      <c r="I6" s="56" t="s">
        <v>124</v>
      </c>
      <c r="J6" s="54">
        <v>1</v>
      </c>
    </row>
    <row r="7" spans="1:11" ht="21.75" hidden="1" customHeight="1">
      <c r="A7" s="23" t="s">
        <v>103</v>
      </c>
      <c r="B7" s="13">
        <v>3</v>
      </c>
      <c r="C7" s="21">
        <v>0.43055555555555558</v>
      </c>
      <c r="D7" s="427">
        <v>3</v>
      </c>
      <c r="E7" s="22" t="s">
        <v>126</v>
      </c>
      <c r="F7" s="35"/>
      <c r="G7" s="62" t="s">
        <v>98</v>
      </c>
      <c r="H7" s="63"/>
      <c r="I7" s="56" t="s">
        <v>130</v>
      </c>
      <c r="J7" s="54">
        <v>4</v>
      </c>
    </row>
    <row r="8" spans="1:11" ht="21.75" hidden="1" customHeight="1">
      <c r="A8" s="24" t="s">
        <v>123</v>
      </c>
      <c r="B8" s="13">
        <v>4</v>
      </c>
      <c r="C8" s="21">
        <v>0.45833333333333331</v>
      </c>
      <c r="D8" s="427">
        <v>3</v>
      </c>
      <c r="E8" s="22" t="s">
        <v>122</v>
      </c>
      <c r="F8" s="35"/>
      <c r="G8" s="62" t="s">
        <v>98</v>
      </c>
      <c r="H8" s="63"/>
      <c r="I8" s="56" t="s">
        <v>131</v>
      </c>
      <c r="J8" s="54">
        <v>3</v>
      </c>
    </row>
    <row r="9" spans="1:11" ht="21.75" hidden="1" customHeight="1">
      <c r="A9" s="25" t="s">
        <v>21</v>
      </c>
      <c r="B9" s="13">
        <v>5</v>
      </c>
      <c r="C9" s="21">
        <v>0.4861111111111111</v>
      </c>
      <c r="D9" s="427">
        <v>3</v>
      </c>
      <c r="E9" s="22" t="s">
        <v>124</v>
      </c>
      <c r="F9" s="35"/>
      <c r="G9" s="62" t="s">
        <v>98</v>
      </c>
      <c r="H9" s="63"/>
      <c r="I9" s="56" t="s">
        <v>132</v>
      </c>
      <c r="J9" s="54">
        <v>6</v>
      </c>
    </row>
    <row r="10" spans="1:11" ht="21.75" hidden="1" customHeight="1">
      <c r="A10" s="376" t="s">
        <v>147</v>
      </c>
      <c r="B10" s="27">
        <v>6</v>
      </c>
      <c r="C10" s="21">
        <v>0.51388888888888895</v>
      </c>
      <c r="D10" s="427">
        <v>3</v>
      </c>
      <c r="E10" s="22" t="s">
        <v>146</v>
      </c>
      <c r="F10" s="35"/>
      <c r="G10" s="62" t="s">
        <v>98</v>
      </c>
      <c r="H10" s="63"/>
      <c r="I10" s="56" t="s">
        <v>119</v>
      </c>
      <c r="J10" s="54">
        <v>5</v>
      </c>
    </row>
    <row r="11" spans="1:11" ht="21.75" hidden="1" customHeight="1">
      <c r="A11" s="377" t="s">
        <v>124</v>
      </c>
      <c r="B11" s="27">
        <v>7</v>
      </c>
      <c r="C11" s="21">
        <v>0.54166666666666663</v>
      </c>
      <c r="D11" s="427">
        <v>3</v>
      </c>
      <c r="E11" s="22" t="s">
        <v>127</v>
      </c>
      <c r="F11" s="35"/>
      <c r="G11" s="62" t="s">
        <v>98</v>
      </c>
      <c r="H11" s="63"/>
      <c r="I11" s="56" t="s">
        <v>132</v>
      </c>
      <c r="J11" s="54">
        <v>9</v>
      </c>
    </row>
    <row r="12" spans="1:11" ht="21.75" hidden="1" customHeight="1">
      <c r="A12" s="377" t="s">
        <v>148</v>
      </c>
      <c r="B12" s="27">
        <v>8</v>
      </c>
      <c r="C12" s="21">
        <v>0.56944444444444442</v>
      </c>
      <c r="D12" s="427">
        <v>3</v>
      </c>
      <c r="E12" s="22" t="s">
        <v>126</v>
      </c>
      <c r="F12" s="35"/>
      <c r="G12" s="62" t="s">
        <v>98</v>
      </c>
      <c r="H12" s="63"/>
      <c r="I12" s="56" t="s">
        <v>146</v>
      </c>
      <c r="J12" s="54">
        <v>7</v>
      </c>
    </row>
    <row r="13" spans="1:11" ht="21.75" hidden="1" customHeight="1">
      <c r="A13" s="377" t="s">
        <v>119</v>
      </c>
      <c r="B13" s="27">
        <v>9</v>
      </c>
      <c r="C13" s="21">
        <v>0.59722222222222221</v>
      </c>
      <c r="D13" s="427">
        <v>3</v>
      </c>
      <c r="E13" s="30" t="s">
        <v>127</v>
      </c>
      <c r="F13" s="35"/>
      <c r="G13" s="62" t="s">
        <v>98</v>
      </c>
      <c r="H13" s="63"/>
      <c r="I13" s="56" t="s">
        <v>119</v>
      </c>
      <c r="J13" s="54">
        <v>8</v>
      </c>
    </row>
    <row r="14" spans="1:11" ht="21.75" hidden="1" customHeight="1" thickBot="1">
      <c r="A14" s="378"/>
      <c r="B14" s="27">
        <v>10</v>
      </c>
      <c r="C14" s="21"/>
      <c r="D14" s="427"/>
      <c r="E14" s="22"/>
      <c r="F14" s="35"/>
      <c r="G14" s="62"/>
      <c r="H14" s="63"/>
      <c r="I14" s="56"/>
      <c r="J14" s="54"/>
    </row>
    <row r="15" spans="1:11" ht="21.75" hidden="1" customHeight="1">
      <c r="A15" s="29" t="s">
        <v>104</v>
      </c>
      <c r="B15" s="27">
        <v>11</v>
      </c>
      <c r="C15" s="21"/>
      <c r="D15" s="427"/>
      <c r="E15" s="22"/>
      <c r="F15" s="35"/>
      <c r="G15" s="62" t="s">
        <v>98</v>
      </c>
      <c r="H15" s="63"/>
      <c r="I15" s="56"/>
      <c r="J15" s="54"/>
    </row>
    <row r="16" spans="1:11" ht="21.75" hidden="1" customHeight="1">
      <c r="A16" s="26" t="s">
        <v>128</v>
      </c>
      <c r="B16" s="27">
        <v>12</v>
      </c>
      <c r="C16" s="21"/>
      <c r="D16" s="428"/>
      <c r="E16" s="22"/>
      <c r="F16" s="35"/>
      <c r="G16" s="62" t="s">
        <v>98</v>
      </c>
      <c r="H16" s="63"/>
      <c r="I16" s="30"/>
      <c r="J16" s="54"/>
    </row>
    <row r="17" spans="1:10" ht="21.75" hidden="1" customHeight="1">
      <c r="A17" s="31"/>
      <c r="B17" s="27">
        <v>13</v>
      </c>
      <c r="C17" s="21"/>
      <c r="D17" s="428"/>
      <c r="E17" s="22"/>
      <c r="F17" s="35"/>
      <c r="G17" s="62" t="s">
        <v>98</v>
      </c>
      <c r="H17" s="63"/>
      <c r="I17" s="30"/>
      <c r="J17" s="54"/>
    </row>
    <row r="18" spans="1:10" ht="21" hidden="1" customHeight="1">
      <c r="A18" s="31"/>
      <c r="B18" s="27">
        <v>14</v>
      </c>
      <c r="C18" s="21"/>
      <c r="D18" s="428"/>
      <c r="E18" s="22"/>
      <c r="F18" s="35"/>
      <c r="G18" s="62" t="s">
        <v>98</v>
      </c>
      <c r="H18" s="63"/>
      <c r="I18" s="30"/>
      <c r="J18" s="54"/>
    </row>
    <row r="19" spans="1:10" ht="21" hidden="1" customHeight="1">
      <c r="A19" s="31"/>
      <c r="B19" s="27">
        <v>15</v>
      </c>
      <c r="C19" s="21"/>
      <c r="D19" s="428"/>
      <c r="E19" s="22"/>
      <c r="F19" s="35"/>
      <c r="G19" s="62" t="s">
        <v>98</v>
      </c>
      <c r="H19" s="63"/>
      <c r="I19" s="30"/>
      <c r="J19" s="54"/>
    </row>
    <row r="20" spans="1:10" ht="21" hidden="1" customHeight="1" thickBot="1">
      <c r="A20" s="32"/>
      <c r="B20" s="27"/>
      <c r="C20" s="21"/>
      <c r="D20" s="428"/>
      <c r="E20" s="34"/>
      <c r="F20" s="35"/>
      <c r="G20" s="35"/>
      <c r="H20" s="35"/>
      <c r="I20" s="30"/>
      <c r="J20" s="54"/>
    </row>
    <row r="21" spans="1:10" ht="21.75" customHeight="1">
      <c r="A21" s="9" t="s">
        <v>102</v>
      </c>
      <c r="B21" s="10" t="s">
        <v>1</v>
      </c>
      <c r="C21" s="11" t="s">
        <v>2</v>
      </c>
      <c r="D21" s="11" t="s">
        <v>3</v>
      </c>
      <c r="E21" s="816" t="s">
        <v>4</v>
      </c>
      <c r="F21" s="817"/>
      <c r="G21" s="817"/>
      <c r="H21" s="817"/>
      <c r="I21" s="818"/>
      <c r="J21" s="52" t="s">
        <v>5</v>
      </c>
    </row>
    <row r="22" spans="1:10" ht="21.75" customHeight="1">
      <c r="A22" s="12">
        <v>45907</v>
      </c>
      <c r="B22" s="13">
        <v>1</v>
      </c>
      <c r="C22" s="14">
        <v>0.375</v>
      </c>
      <c r="D22" s="15">
        <v>3</v>
      </c>
      <c r="E22" s="16" t="s">
        <v>122</v>
      </c>
      <c r="F22" s="35">
        <v>2</v>
      </c>
      <c r="G22" s="62" t="s">
        <v>204</v>
      </c>
      <c r="H22" s="63">
        <v>1</v>
      </c>
      <c r="I22" s="53" t="s">
        <v>131</v>
      </c>
      <c r="J22" s="54">
        <v>2</v>
      </c>
    </row>
    <row r="23" spans="1:10" ht="21.75" customHeight="1">
      <c r="A23" s="20" t="str">
        <f>"（"&amp;TEXT(A22,"aaa")&amp;"）"</f>
        <v>（日）</v>
      </c>
      <c r="B23" s="13">
        <v>2</v>
      </c>
      <c r="C23" s="21">
        <v>0.40972222222222227</v>
      </c>
      <c r="D23" s="15">
        <v>3</v>
      </c>
      <c r="E23" s="22" t="s">
        <v>124</v>
      </c>
      <c r="F23" s="35">
        <v>0</v>
      </c>
      <c r="G23" s="62" t="s">
        <v>8</v>
      </c>
      <c r="H23" s="63">
        <v>4</v>
      </c>
      <c r="I23" s="56" t="s">
        <v>126</v>
      </c>
      <c r="J23" s="54">
        <v>1</v>
      </c>
    </row>
    <row r="24" spans="1:10" ht="21.75" customHeight="1">
      <c r="A24" s="23" t="s">
        <v>103</v>
      </c>
      <c r="B24" s="13">
        <v>3</v>
      </c>
      <c r="C24" s="21">
        <v>0.47916666666666669</v>
      </c>
      <c r="D24" s="15">
        <v>3</v>
      </c>
      <c r="E24" s="22" t="s">
        <v>122</v>
      </c>
      <c r="F24" s="35">
        <v>1</v>
      </c>
      <c r="G24" s="62" t="s">
        <v>8</v>
      </c>
      <c r="H24" s="63">
        <v>1</v>
      </c>
      <c r="I24" s="56" t="s">
        <v>126</v>
      </c>
      <c r="J24" s="54">
        <v>4</v>
      </c>
    </row>
    <row r="25" spans="1:10" ht="21.75" customHeight="1">
      <c r="A25" s="24" t="s">
        <v>123</v>
      </c>
      <c r="B25" s="13">
        <v>4</v>
      </c>
      <c r="C25" s="21">
        <v>0.51388888888888895</v>
      </c>
      <c r="D25" s="15">
        <v>3</v>
      </c>
      <c r="E25" s="22" t="s">
        <v>124</v>
      </c>
      <c r="F25" s="35">
        <v>1</v>
      </c>
      <c r="G25" s="62" t="s">
        <v>8</v>
      </c>
      <c r="H25" s="63">
        <v>5</v>
      </c>
      <c r="I25" s="56" t="s">
        <v>131</v>
      </c>
      <c r="J25" s="54">
        <v>3</v>
      </c>
    </row>
    <row r="26" spans="1:10" ht="21.75" customHeight="1">
      <c r="A26" s="25" t="s">
        <v>21</v>
      </c>
      <c r="B26" s="13">
        <v>5</v>
      </c>
      <c r="C26" s="21"/>
      <c r="D26" s="15"/>
      <c r="E26" s="22"/>
      <c r="F26" s="35"/>
      <c r="G26" s="62"/>
      <c r="H26" s="63"/>
      <c r="I26" s="56"/>
      <c r="J26" s="54"/>
    </row>
    <row r="27" spans="1:10" ht="21.75" customHeight="1">
      <c r="A27" s="376" t="s">
        <v>205</v>
      </c>
      <c r="B27" s="27">
        <v>6</v>
      </c>
      <c r="C27" s="21">
        <v>0.54861111111111105</v>
      </c>
      <c r="D27" s="15">
        <v>3</v>
      </c>
      <c r="E27" s="22" t="s">
        <v>119</v>
      </c>
      <c r="F27" s="35">
        <v>0</v>
      </c>
      <c r="G27" s="62" t="s">
        <v>8</v>
      </c>
      <c r="H27" s="63">
        <v>5</v>
      </c>
      <c r="I27" s="56" t="s">
        <v>125</v>
      </c>
      <c r="J27" s="54">
        <v>7</v>
      </c>
    </row>
    <row r="28" spans="1:10" ht="21.75" customHeight="1">
      <c r="A28" s="377" t="s">
        <v>124</v>
      </c>
      <c r="B28" s="27">
        <v>7</v>
      </c>
      <c r="C28" s="21">
        <v>0.58333333333333337</v>
      </c>
      <c r="D28" s="15">
        <v>3</v>
      </c>
      <c r="E28" s="22" t="s">
        <v>127</v>
      </c>
      <c r="F28" s="35">
        <v>7</v>
      </c>
      <c r="G28" s="62" t="s">
        <v>8</v>
      </c>
      <c r="H28" s="63">
        <v>0</v>
      </c>
      <c r="I28" s="56" t="s">
        <v>134</v>
      </c>
      <c r="J28" s="54">
        <v>6</v>
      </c>
    </row>
    <row r="29" spans="1:10" ht="21.75" customHeight="1">
      <c r="A29" s="377" t="s">
        <v>206</v>
      </c>
      <c r="B29" s="27">
        <v>8</v>
      </c>
      <c r="C29" s="21">
        <v>0.65277777777777779</v>
      </c>
      <c r="D29" s="15">
        <v>3</v>
      </c>
      <c r="E29" s="22" t="s">
        <v>119</v>
      </c>
      <c r="F29" s="35">
        <v>3</v>
      </c>
      <c r="G29" s="62" t="s">
        <v>8</v>
      </c>
      <c r="H29" s="63">
        <v>3</v>
      </c>
      <c r="I29" s="56" t="s">
        <v>134</v>
      </c>
      <c r="J29" s="54">
        <v>9</v>
      </c>
    </row>
    <row r="30" spans="1:10" ht="21.75" customHeight="1">
      <c r="A30" s="377" t="s">
        <v>127</v>
      </c>
      <c r="B30" s="27">
        <v>9</v>
      </c>
      <c r="C30" s="21">
        <v>0.68055555555555547</v>
      </c>
      <c r="D30" s="15">
        <v>3</v>
      </c>
      <c r="E30" s="30" t="s">
        <v>127</v>
      </c>
      <c r="F30" s="35">
        <v>0</v>
      </c>
      <c r="G30" s="62" t="s">
        <v>8</v>
      </c>
      <c r="H30" s="63">
        <v>1</v>
      </c>
      <c r="I30" s="56" t="s">
        <v>125</v>
      </c>
      <c r="J30" s="54">
        <v>8</v>
      </c>
    </row>
    <row r="31" spans="1:10" ht="21.75" customHeight="1" thickBot="1">
      <c r="A31" s="378"/>
      <c r="B31" s="27">
        <v>10</v>
      </c>
      <c r="C31" s="21"/>
      <c r="D31" s="15"/>
      <c r="E31" s="22"/>
      <c r="F31" s="35"/>
      <c r="G31" s="62"/>
      <c r="H31" s="63"/>
      <c r="I31" s="56"/>
      <c r="J31" s="54"/>
    </row>
    <row r="32" spans="1:10" ht="21.75" customHeight="1">
      <c r="A32" s="29" t="s">
        <v>104</v>
      </c>
      <c r="B32" s="27">
        <v>11</v>
      </c>
      <c r="C32" s="21"/>
      <c r="D32" s="15"/>
      <c r="E32" s="22"/>
      <c r="F32" s="35"/>
      <c r="G32" s="62"/>
      <c r="H32" s="63"/>
      <c r="I32" s="56"/>
      <c r="J32" s="54"/>
    </row>
    <row r="33" spans="1:10" ht="21.75" customHeight="1">
      <c r="A33" s="26" t="s">
        <v>128</v>
      </c>
      <c r="B33" s="27">
        <v>12</v>
      </c>
      <c r="C33" s="21"/>
      <c r="D33" s="33"/>
      <c r="E33" s="22"/>
      <c r="F33" s="35"/>
      <c r="G33" s="62"/>
      <c r="H33" s="63"/>
      <c r="I33" s="30"/>
      <c r="J33" s="54"/>
    </row>
    <row r="34" spans="1:10" ht="21" customHeight="1" thickBot="1">
      <c r="A34" s="32"/>
      <c r="B34" s="27"/>
      <c r="C34" s="21"/>
      <c r="D34" s="33"/>
      <c r="E34" s="34"/>
      <c r="F34" s="35"/>
      <c r="G34" s="35"/>
      <c r="H34" s="35"/>
      <c r="I34" s="30"/>
      <c r="J34" s="54"/>
    </row>
    <row r="35" spans="1:10" ht="21" customHeight="1" thickBot="1">
      <c r="A35" s="822"/>
      <c r="B35" s="822"/>
      <c r="C35" s="822"/>
      <c r="D35" s="822"/>
      <c r="E35" s="822"/>
      <c r="F35" s="822"/>
      <c r="G35" s="822"/>
      <c r="H35" s="822"/>
      <c r="I35" s="822"/>
      <c r="J35" s="822"/>
    </row>
    <row r="36" spans="1:10" ht="21.75" customHeight="1">
      <c r="A36" s="9" t="s">
        <v>102</v>
      </c>
      <c r="B36" s="10" t="s">
        <v>1</v>
      </c>
      <c r="C36" s="11" t="s">
        <v>2</v>
      </c>
      <c r="D36" s="11" t="s">
        <v>3</v>
      </c>
      <c r="E36" s="816" t="s">
        <v>4</v>
      </c>
      <c r="F36" s="817"/>
      <c r="G36" s="817"/>
      <c r="H36" s="817"/>
      <c r="I36" s="818"/>
      <c r="J36" s="52" t="s">
        <v>5</v>
      </c>
    </row>
    <row r="37" spans="1:10" ht="21.75" customHeight="1">
      <c r="A37" s="12">
        <v>45915</v>
      </c>
      <c r="B37" s="13">
        <v>1</v>
      </c>
      <c r="C37" s="14">
        <v>0.375</v>
      </c>
      <c r="D37" s="15">
        <v>3</v>
      </c>
      <c r="E37" s="16" t="s">
        <v>134</v>
      </c>
      <c r="F37" s="35">
        <v>0</v>
      </c>
      <c r="G37" s="62" t="s">
        <v>8</v>
      </c>
      <c r="H37" s="63">
        <v>2</v>
      </c>
      <c r="I37" s="53" t="s">
        <v>126</v>
      </c>
      <c r="J37" s="54">
        <v>2</v>
      </c>
    </row>
    <row r="38" spans="1:10" ht="21.75" customHeight="1">
      <c r="A38" s="20" t="str">
        <f>"（"&amp;TEXT(A37,"aaa")&amp;"）"</f>
        <v>（月）</v>
      </c>
      <c r="B38" s="13">
        <v>2</v>
      </c>
      <c r="C38" s="21">
        <v>0.40972222222222227</v>
      </c>
      <c r="D38" s="15">
        <v>3</v>
      </c>
      <c r="E38" s="22" t="s">
        <v>127</v>
      </c>
      <c r="F38" s="35">
        <v>5</v>
      </c>
      <c r="G38" s="62" t="s">
        <v>8</v>
      </c>
      <c r="H38" s="63">
        <v>0</v>
      </c>
      <c r="I38" s="56" t="s">
        <v>124</v>
      </c>
      <c r="J38" s="54">
        <v>1</v>
      </c>
    </row>
    <row r="39" spans="1:10" ht="21.75" customHeight="1">
      <c r="A39" s="23" t="s">
        <v>103</v>
      </c>
      <c r="B39" s="13">
        <v>3</v>
      </c>
      <c r="C39" s="21">
        <v>0.47916666666666669</v>
      </c>
      <c r="D39" s="15">
        <v>3</v>
      </c>
      <c r="E39" s="22" t="s">
        <v>134</v>
      </c>
      <c r="F39" s="35">
        <v>1</v>
      </c>
      <c r="G39" s="62" t="s">
        <v>8</v>
      </c>
      <c r="H39" s="63">
        <v>4</v>
      </c>
      <c r="I39" s="56" t="s">
        <v>124</v>
      </c>
      <c r="J39" s="54">
        <v>4</v>
      </c>
    </row>
    <row r="40" spans="1:10" ht="21.75" customHeight="1">
      <c r="A40" s="24" t="s">
        <v>123</v>
      </c>
      <c r="B40" s="13">
        <v>4</v>
      </c>
      <c r="C40" s="21">
        <v>0.51388888888888895</v>
      </c>
      <c r="D40" s="15">
        <v>3</v>
      </c>
      <c r="E40" s="22" t="s">
        <v>127</v>
      </c>
      <c r="F40" s="35">
        <v>2</v>
      </c>
      <c r="G40" s="62" t="s">
        <v>8</v>
      </c>
      <c r="H40" s="63">
        <v>0</v>
      </c>
      <c r="I40" s="56" t="s">
        <v>126</v>
      </c>
      <c r="J40" s="54">
        <v>3</v>
      </c>
    </row>
    <row r="41" spans="1:10" ht="21.75" customHeight="1">
      <c r="A41" s="25" t="s">
        <v>21</v>
      </c>
      <c r="B41" s="13">
        <v>5</v>
      </c>
      <c r="C41" s="21"/>
      <c r="D41" s="15"/>
      <c r="E41" s="22"/>
      <c r="F41" s="35"/>
      <c r="G41" s="62"/>
      <c r="H41" s="63"/>
      <c r="I41" s="56"/>
      <c r="J41" s="54"/>
    </row>
    <row r="42" spans="1:10" ht="21.75" customHeight="1">
      <c r="A42" s="376" t="s">
        <v>205</v>
      </c>
      <c r="B42" s="27">
        <v>6</v>
      </c>
      <c r="C42" s="21">
        <v>0.54861111111111105</v>
      </c>
      <c r="D42" s="15">
        <v>3</v>
      </c>
      <c r="E42" s="22" t="s">
        <v>125</v>
      </c>
      <c r="F42" s="35">
        <v>3</v>
      </c>
      <c r="G42" s="62" t="s">
        <v>8</v>
      </c>
      <c r="H42" s="63">
        <v>0</v>
      </c>
      <c r="I42" s="56" t="s">
        <v>131</v>
      </c>
      <c r="J42" s="54">
        <v>7</v>
      </c>
    </row>
    <row r="43" spans="1:10" ht="21.75" customHeight="1">
      <c r="A43" s="377" t="s">
        <v>134</v>
      </c>
      <c r="B43" s="27">
        <v>7</v>
      </c>
      <c r="C43" s="21">
        <v>0.58333333333333337</v>
      </c>
      <c r="D43" s="15">
        <v>3</v>
      </c>
      <c r="E43" s="22" t="s">
        <v>122</v>
      </c>
      <c r="F43" s="35">
        <v>9</v>
      </c>
      <c r="G43" s="62" t="s">
        <v>8</v>
      </c>
      <c r="H43" s="63">
        <v>0</v>
      </c>
      <c r="I43" s="56" t="s">
        <v>119</v>
      </c>
      <c r="J43" s="54">
        <v>6</v>
      </c>
    </row>
    <row r="44" spans="1:10" ht="21.75" customHeight="1">
      <c r="A44" s="377" t="s">
        <v>206</v>
      </c>
      <c r="B44" s="27">
        <v>8</v>
      </c>
      <c r="C44" s="21">
        <v>0.65277777777777779</v>
      </c>
      <c r="D44" s="15">
        <v>3</v>
      </c>
      <c r="E44" s="22" t="s">
        <v>125</v>
      </c>
      <c r="F44" s="35">
        <v>3</v>
      </c>
      <c r="G44" s="62" t="s">
        <v>8</v>
      </c>
      <c r="H44" s="63">
        <v>2</v>
      </c>
      <c r="I44" s="56" t="s">
        <v>122</v>
      </c>
      <c r="J44" s="54">
        <v>9</v>
      </c>
    </row>
    <row r="45" spans="1:10" ht="21.75" customHeight="1">
      <c r="A45" s="377" t="s">
        <v>119</v>
      </c>
      <c r="B45" s="27">
        <v>9</v>
      </c>
      <c r="C45" s="21">
        <v>0.68055555555555547</v>
      </c>
      <c r="D45" s="15">
        <v>3</v>
      </c>
      <c r="E45" s="30" t="s">
        <v>131</v>
      </c>
      <c r="F45" s="35">
        <v>2</v>
      </c>
      <c r="G45" s="62" t="s">
        <v>8</v>
      </c>
      <c r="H45" s="63">
        <v>1</v>
      </c>
      <c r="I45" s="56" t="s">
        <v>119</v>
      </c>
      <c r="J45" s="54">
        <v>8</v>
      </c>
    </row>
    <row r="46" spans="1:10" ht="21.75" customHeight="1" thickBot="1">
      <c r="A46" s="378"/>
      <c r="B46" s="27">
        <v>10</v>
      </c>
      <c r="C46" s="21"/>
      <c r="D46" s="15"/>
      <c r="E46" s="22"/>
      <c r="F46" s="35"/>
      <c r="G46" s="62" t="s">
        <v>98</v>
      </c>
      <c r="H46" s="63"/>
      <c r="I46" s="56"/>
      <c r="J46" s="54"/>
    </row>
    <row r="47" spans="1:10" ht="21.75" customHeight="1">
      <c r="A47" s="29" t="s">
        <v>104</v>
      </c>
      <c r="B47" s="27">
        <v>11</v>
      </c>
      <c r="C47" s="21"/>
      <c r="D47" s="15"/>
      <c r="E47" s="22"/>
      <c r="F47" s="35"/>
      <c r="G47" s="62" t="s">
        <v>98</v>
      </c>
      <c r="H47" s="63"/>
      <c r="I47" s="56"/>
      <c r="J47" s="54"/>
    </row>
    <row r="48" spans="1:10" ht="21.75" customHeight="1">
      <c r="A48" s="26" t="s">
        <v>128</v>
      </c>
      <c r="B48" s="27">
        <v>12</v>
      </c>
      <c r="C48" s="21"/>
      <c r="D48" s="33"/>
      <c r="E48" s="22"/>
      <c r="F48" s="35"/>
      <c r="G48" s="62" t="s">
        <v>98</v>
      </c>
      <c r="H48" s="63"/>
      <c r="I48" s="30"/>
      <c r="J48" s="54"/>
    </row>
    <row r="49" spans="1:10" ht="21" customHeight="1" thickBot="1">
      <c r="A49" s="32"/>
      <c r="B49" s="38"/>
      <c r="C49" s="39"/>
      <c r="D49" s="316"/>
      <c r="E49" s="34"/>
      <c r="F49" s="50"/>
      <c r="G49" s="50"/>
      <c r="H49" s="50"/>
      <c r="I49" s="59"/>
      <c r="J49" s="60"/>
    </row>
    <row r="50" spans="1:10" ht="21" hidden="1" customHeight="1" thickBot="1">
      <c r="A50" s="31"/>
      <c r="B50" s="27">
        <v>14</v>
      </c>
      <c r="C50" s="21"/>
      <c r="D50" s="33"/>
      <c r="E50" s="22"/>
      <c r="F50" s="35"/>
      <c r="G50" s="62"/>
      <c r="H50" s="63"/>
      <c r="I50" s="56"/>
      <c r="J50" s="54"/>
    </row>
    <row r="51" spans="1:10" ht="21" hidden="1" customHeight="1">
      <c r="A51" s="31"/>
      <c r="B51" s="27">
        <v>15</v>
      </c>
      <c r="C51" s="21"/>
      <c r="D51" s="33"/>
      <c r="E51" s="22"/>
      <c r="F51" s="35"/>
      <c r="G51" s="62"/>
      <c r="H51" s="63"/>
      <c r="I51" s="56"/>
      <c r="J51" s="54"/>
    </row>
    <row r="52" spans="1:10" ht="21" customHeight="1" thickBot="1">
      <c r="A52" s="457"/>
      <c r="B52" s="458"/>
      <c r="C52" s="241"/>
      <c r="D52" s="459"/>
      <c r="E52" s="59"/>
      <c r="F52" s="50"/>
      <c r="G52" s="418"/>
      <c r="H52" s="419"/>
      <c r="I52" s="59"/>
      <c r="J52" s="460"/>
    </row>
    <row r="53" spans="1:10" ht="21.75" customHeight="1">
      <c r="A53" s="9" t="s">
        <v>102</v>
      </c>
      <c r="B53" s="10" t="s">
        <v>1</v>
      </c>
      <c r="C53" s="11" t="s">
        <v>2</v>
      </c>
      <c r="D53" s="11" t="s">
        <v>3</v>
      </c>
      <c r="E53" s="816" t="s">
        <v>4</v>
      </c>
      <c r="F53" s="817"/>
      <c r="G53" s="817"/>
      <c r="H53" s="817"/>
      <c r="I53" s="818"/>
      <c r="J53" s="52" t="s">
        <v>5</v>
      </c>
    </row>
    <row r="54" spans="1:10" ht="21.75" customHeight="1">
      <c r="A54" s="12">
        <v>45942</v>
      </c>
      <c r="B54" s="13">
        <v>1</v>
      </c>
      <c r="C54" s="14">
        <v>0.41666666666666669</v>
      </c>
      <c r="D54" s="15">
        <v>3</v>
      </c>
      <c r="E54" s="16" t="s">
        <v>119</v>
      </c>
      <c r="F54" s="35">
        <v>0</v>
      </c>
      <c r="G54" s="62" t="s">
        <v>98</v>
      </c>
      <c r="H54" s="63">
        <v>2</v>
      </c>
      <c r="I54" s="53" t="s">
        <v>124</v>
      </c>
      <c r="J54" s="54">
        <v>2</v>
      </c>
    </row>
    <row r="55" spans="1:10" ht="21.75" customHeight="1">
      <c r="A55" s="20" t="str">
        <f>"（"&amp;TEXT(A54,"aaa")&amp;"）"</f>
        <v>（日）</v>
      </c>
      <c r="B55" s="13">
        <v>2</v>
      </c>
      <c r="C55" s="21">
        <v>0.44444444444444442</v>
      </c>
      <c r="D55" s="15">
        <v>3</v>
      </c>
      <c r="E55" s="22" t="s">
        <v>125</v>
      </c>
      <c r="F55" s="35">
        <v>6</v>
      </c>
      <c r="G55" s="62" t="s">
        <v>98</v>
      </c>
      <c r="H55" s="63">
        <v>0</v>
      </c>
      <c r="I55" s="56" t="s">
        <v>126</v>
      </c>
      <c r="J55" s="54">
        <v>1</v>
      </c>
    </row>
    <row r="56" spans="1:10" ht="21.75" customHeight="1">
      <c r="A56" s="23" t="s">
        <v>103</v>
      </c>
      <c r="B56" s="13">
        <v>3</v>
      </c>
      <c r="C56" s="21">
        <v>0.47222222222222227</v>
      </c>
      <c r="D56" s="15">
        <v>3</v>
      </c>
      <c r="E56" s="22" t="s">
        <v>119</v>
      </c>
      <c r="F56" s="35">
        <v>0</v>
      </c>
      <c r="G56" s="62" t="s">
        <v>98</v>
      </c>
      <c r="H56" s="63">
        <v>6</v>
      </c>
      <c r="I56" s="56" t="s">
        <v>127</v>
      </c>
      <c r="J56" s="54">
        <v>4</v>
      </c>
    </row>
    <row r="57" spans="1:10" ht="21.75" customHeight="1">
      <c r="A57" s="24" t="s">
        <v>123</v>
      </c>
      <c r="B57" s="13">
        <v>4</v>
      </c>
      <c r="C57" s="21">
        <v>0.5</v>
      </c>
      <c r="D57" s="15">
        <v>3</v>
      </c>
      <c r="E57" s="22" t="s">
        <v>124</v>
      </c>
      <c r="F57" s="35">
        <v>0</v>
      </c>
      <c r="G57" s="62" t="s">
        <v>98</v>
      </c>
      <c r="H57" s="63">
        <v>4</v>
      </c>
      <c r="I57" s="56" t="s">
        <v>125</v>
      </c>
      <c r="J57" s="54">
        <v>3</v>
      </c>
    </row>
    <row r="58" spans="1:10" ht="21.75" customHeight="1">
      <c r="A58" s="25" t="s">
        <v>21</v>
      </c>
      <c r="B58" s="13">
        <v>5</v>
      </c>
      <c r="C58" s="21">
        <v>0.52777777777777779</v>
      </c>
      <c r="D58" s="15">
        <v>3</v>
      </c>
      <c r="E58" s="22" t="s">
        <v>122</v>
      </c>
      <c r="F58" s="35">
        <v>9</v>
      </c>
      <c r="G58" s="62" t="s">
        <v>98</v>
      </c>
      <c r="H58" s="63">
        <v>0</v>
      </c>
      <c r="I58" s="56" t="s">
        <v>134</v>
      </c>
      <c r="J58" s="54">
        <v>6</v>
      </c>
    </row>
    <row r="59" spans="1:10" ht="21.75" customHeight="1">
      <c r="A59" s="376" t="s">
        <v>205</v>
      </c>
      <c r="B59" s="27">
        <v>6</v>
      </c>
      <c r="C59" s="21">
        <v>0.55555555555555558</v>
      </c>
      <c r="D59" s="15">
        <v>3</v>
      </c>
      <c r="E59" s="22" t="s">
        <v>126</v>
      </c>
      <c r="F59" s="35">
        <v>0</v>
      </c>
      <c r="G59" s="62" t="s">
        <v>98</v>
      </c>
      <c r="H59" s="63">
        <v>2</v>
      </c>
      <c r="I59" s="56" t="s">
        <v>131</v>
      </c>
      <c r="J59" s="54">
        <v>5</v>
      </c>
    </row>
    <row r="60" spans="1:10" ht="21.75" customHeight="1">
      <c r="A60" s="377" t="s">
        <v>125</v>
      </c>
      <c r="B60" s="27">
        <v>7</v>
      </c>
      <c r="C60" s="21">
        <v>0.58333333333333337</v>
      </c>
      <c r="D60" s="15">
        <v>3</v>
      </c>
      <c r="E60" s="22" t="s">
        <v>127</v>
      </c>
      <c r="F60" s="35">
        <v>0</v>
      </c>
      <c r="G60" s="62" t="s">
        <v>98</v>
      </c>
      <c r="H60" s="63">
        <v>1</v>
      </c>
      <c r="I60" s="56" t="s">
        <v>122</v>
      </c>
      <c r="J60" s="54">
        <v>8</v>
      </c>
    </row>
    <row r="61" spans="1:10" ht="21.75" customHeight="1">
      <c r="A61" s="377" t="s">
        <v>206</v>
      </c>
      <c r="B61" s="27">
        <v>8</v>
      </c>
      <c r="C61" s="21">
        <v>0.61111111111111105</v>
      </c>
      <c r="D61" s="15">
        <v>3</v>
      </c>
      <c r="E61" s="22" t="s">
        <v>134</v>
      </c>
      <c r="F61" s="35">
        <v>0</v>
      </c>
      <c r="G61" s="62" t="s">
        <v>98</v>
      </c>
      <c r="H61" s="63">
        <v>4</v>
      </c>
      <c r="I61" s="56" t="s">
        <v>131</v>
      </c>
      <c r="J61" s="54">
        <v>7</v>
      </c>
    </row>
    <row r="62" spans="1:10" ht="21.75" customHeight="1">
      <c r="A62" s="377" t="s">
        <v>131</v>
      </c>
      <c r="B62" s="27">
        <v>9</v>
      </c>
      <c r="C62" s="21"/>
      <c r="D62" s="15"/>
      <c r="E62" s="22"/>
      <c r="F62" s="35"/>
      <c r="G62" s="62"/>
      <c r="H62" s="63"/>
      <c r="I62" s="56"/>
      <c r="J62" s="54"/>
    </row>
    <row r="63" spans="1:10" ht="21.75" customHeight="1" thickBot="1">
      <c r="A63" s="378"/>
      <c r="B63" s="27">
        <v>10</v>
      </c>
      <c r="C63" s="21"/>
      <c r="D63" s="15"/>
      <c r="E63" s="22"/>
      <c r="F63" s="35"/>
      <c r="G63" s="62" t="s">
        <v>98</v>
      </c>
      <c r="H63" s="63"/>
      <c r="I63" s="56"/>
      <c r="J63" s="54"/>
    </row>
    <row r="64" spans="1:10" ht="21.75" customHeight="1">
      <c r="A64" s="29" t="s">
        <v>104</v>
      </c>
      <c r="B64" s="27">
        <v>11</v>
      </c>
      <c r="C64" s="21"/>
      <c r="D64" s="15"/>
      <c r="E64" s="22"/>
      <c r="F64" s="35"/>
      <c r="G64" s="62" t="s">
        <v>98</v>
      </c>
      <c r="H64" s="63"/>
      <c r="I64" s="56"/>
      <c r="J64" s="54"/>
    </row>
    <row r="65" spans="1:10" ht="21.75" customHeight="1">
      <c r="A65" s="26" t="s">
        <v>128</v>
      </c>
      <c r="B65" s="27">
        <v>12</v>
      </c>
      <c r="C65" s="21"/>
      <c r="D65" s="33"/>
      <c r="E65" s="22"/>
      <c r="F65" s="35"/>
      <c r="G65" s="62" t="s">
        <v>98</v>
      </c>
      <c r="H65" s="63"/>
      <c r="I65" s="30"/>
      <c r="J65" s="54"/>
    </row>
    <row r="66" spans="1:10" ht="21" customHeight="1" thickBot="1">
      <c r="A66" s="32"/>
      <c r="B66" s="38"/>
      <c r="C66" s="39"/>
      <c r="D66" s="316"/>
      <c r="E66" s="34"/>
      <c r="F66" s="50"/>
      <c r="G66" s="50"/>
      <c r="H66" s="50"/>
      <c r="I66" s="59"/>
      <c r="J66" s="60"/>
    </row>
    <row r="67" spans="1:10" ht="18" customHeight="1" thickBot="1">
      <c r="D67" s="1"/>
    </row>
    <row r="68" spans="1:10" ht="21.75" customHeight="1">
      <c r="A68" s="9" t="s">
        <v>102</v>
      </c>
      <c r="B68" s="10" t="s">
        <v>1</v>
      </c>
      <c r="C68" s="547" t="s">
        <v>2</v>
      </c>
      <c r="D68" s="547" t="s">
        <v>3</v>
      </c>
      <c r="E68" s="816" t="s">
        <v>4</v>
      </c>
      <c r="F68" s="817"/>
      <c r="G68" s="817"/>
      <c r="H68" s="817"/>
      <c r="I68" s="818"/>
      <c r="J68" s="52" t="s">
        <v>5</v>
      </c>
    </row>
    <row r="69" spans="1:10" ht="21.75" customHeight="1">
      <c r="A69" s="12">
        <v>45983</v>
      </c>
      <c r="B69" s="13">
        <v>1</v>
      </c>
      <c r="C69" s="21">
        <v>0.58333333333333337</v>
      </c>
      <c r="D69" s="15">
        <v>3</v>
      </c>
      <c r="E69" s="16" t="s">
        <v>122</v>
      </c>
      <c r="F69" s="35">
        <v>5</v>
      </c>
      <c r="G69" s="62" t="s">
        <v>98</v>
      </c>
      <c r="H69" s="63">
        <v>0</v>
      </c>
      <c r="I69" s="53" t="s">
        <v>124</v>
      </c>
      <c r="J69" s="54">
        <v>3</v>
      </c>
    </row>
    <row r="70" spans="1:10" ht="21.75" customHeight="1">
      <c r="A70" s="20" t="str">
        <f>"（"&amp;TEXT(A69,"aaa")&amp;"）"</f>
        <v>（土）</v>
      </c>
      <c r="B70" s="13">
        <v>2</v>
      </c>
      <c r="C70" s="21">
        <v>0.61111111111111105</v>
      </c>
      <c r="D70" s="15">
        <v>3</v>
      </c>
      <c r="E70" s="22" t="s">
        <v>127</v>
      </c>
      <c r="F70" s="35">
        <v>3</v>
      </c>
      <c r="G70" s="62" t="s">
        <v>98</v>
      </c>
      <c r="H70" s="63">
        <v>0</v>
      </c>
      <c r="I70" s="56" t="s">
        <v>131</v>
      </c>
      <c r="J70" s="54">
        <v>1</v>
      </c>
    </row>
    <row r="71" spans="1:10" ht="21.75" customHeight="1">
      <c r="A71" s="23" t="s">
        <v>103</v>
      </c>
      <c r="B71" s="13">
        <v>3</v>
      </c>
      <c r="C71" s="21">
        <v>0.63888888888888895</v>
      </c>
      <c r="D71" s="15">
        <v>3</v>
      </c>
      <c r="E71" s="22" t="s">
        <v>253</v>
      </c>
      <c r="F71" s="35">
        <v>0</v>
      </c>
      <c r="G71" s="62" t="s">
        <v>98</v>
      </c>
      <c r="H71" s="63">
        <v>8</v>
      </c>
      <c r="I71" s="56" t="s">
        <v>254</v>
      </c>
      <c r="J71" s="54">
        <v>2</v>
      </c>
    </row>
    <row r="72" spans="1:10" ht="21.75" customHeight="1">
      <c r="A72" s="24" t="s">
        <v>250</v>
      </c>
      <c r="B72" s="13">
        <v>4</v>
      </c>
      <c r="C72" s="21"/>
      <c r="D72" s="15"/>
      <c r="E72" s="22"/>
      <c r="F72" s="35"/>
      <c r="G72" s="62"/>
      <c r="H72" s="63"/>
      <c r="I72" s="56"/>
      <c r="J72" s="54"/>
    </row>
    <row r="73" spans="1:10" ht="21.75" customHeight="1">
      <c r="A73" s="25" t="s">
        <v>21</v>
      </c>
      <c r="B73" s="13">
        <v>5</v>
      </c>
      <c r="C73" s="21"/>
      <c r="D73" s="15"/>
      <c r="E73" s="22"/>
      <c r="F73" s="35"/>
      <c r="G73" s="62"/>
      <c r="H73" s="63"/>
      <c r="I73" s="56"/>
      <c r="J73" s="54"/>
    </row>
    <row r="74" spans="1:10" ht="21.75" customHeight="1">
      <c r="A74" s="376" t="s">
        <v>222</v>
      </c>
      <c r="B74" s="27">
        <v>6</v>
      </c>
      <c r="C74" s="21"/>
      <c r="D74" s="15"/>
      <c r="E74" s="22"/>
      <c r="F74" s="35"/>
      <c r="G74" s="62"/>
      <c r="H74" s="63"/>
      <c r="I74" s="56"/>
      <c r="J74" s="54"/>
    </row>
    <row r="75" spans="1:10" ht="21.75" customHeight="1">
      <c r="A75" s="377" t="s">
        <v>122</v>
      </c>
      <c r="B75" s="27">
        <v>7</v>
      </c>
      <c r="C75" s="21"/>
      <c r="D75" s="15"/>
      <c r="E75" s="22"/>
      <c r="F75" s="35"/>
      <c r="G75" s="62"/>
      <c r="H75" s="63"/>
      <c r="I75" s="56"/>
      <c r="J75" s="54"/>
    </row>
    <row r="76" spans="1:10" ht="21.75" hidden="1" customHeight="1">
      <c r="A76" s="377" t="s">
        <v>243</v>
      </c>
      <c r="B76" s="27">
        <v>8</v>
      </c>
      <c r="C76" s="21"/>
      <c r="D76" s="15"/>
      <c r="E76" s="22"/>
      <c r="F76" s="35"/>
      <c r="G76" s="62"/>
      <c r="H76" s="63"/>
      <c r="I76" s="56"/>
      <c r="J76" s="54"/>
    </row>
    <row r="77" spans="1:10" ht="21.75" hidden="1" customHeight="1">
      <c r="A77" s="377" t="s">
        <v>126</v>
      </c>
      <c r="B77" s="27">
        <v>9</v>
      </c>
      <c r="C77" s="21"/>
      <c r="D77" s="15"/>
      <c r="E77" s="30"/>
      <c r="F77" s="35"/>
      <c r="G77" s="62"/>
      <c r="H77" s="63"/>
      <c r="I77" s="56"/>
      <c r="J77" s="54"/>
    </row>
    <row r="78" spans="1:10" ht="21.75" customHeight="1" thickBot="1">
      <c r="A78" s="378"/>
      <c r="B78" s="27">
        <v>10</v>
      </c>
      <c r="C78" s="21"/>
      <c r="D78" s="15"/>
      <c r="E78" s="22"/>
      <c r="F78" s="35"/>
      <c r="G78" s="62" t="s">
        <v>98</v>
      </c>
      <c r="H78" s="63"/>
      <c r="I78" s="56"/>
      <c r="J78" s="54"/>
    </row>
    <row r="79" spans="1:10" ht="21.75" customHeight="1">
      <c r="A79" s="29" t="s">
        <v>104</v>
      </c>
      <c r="B79" s="27">
        <v>11</v>
      </c>
      <c r="C79" s="21"/>
      <c r="D79" s="15"/>
      <c r="E79" s="22"/>
      <c r="F79" s="35"/>
      <c r="G79" s="62" t="s">
        <v>98</v>
      </c>
      <c r="H79" s="63"/>
      <c r="I79" s="56"/>
      <c r="J79" s="54"/>
    </row>
    <row r="80" spans="1:10" ht="21.75" customHeight="1">
      <c r="A80" s="26" t="s">
        <v>127</v>
      </c>
      <c r="B80" s="27">
        <v>12</v>
      </c>
      <c r="C80" s="21"/>
      <c r="D80" s="33"/>
      <c r="E80" s="22"/>
      <c r="F80" s="35"/>
      <c r="G80" s="62" t="s">
        <v>98</v>
      </c>
      <c r="H80" s="63"/>
      <c r="I80" s="30"/>
      <c r="J80" s="54"/>
    </row>
    <row r="81" spans="1:10" ht="21.75" customHeight="1" thickBot="1">
      <c r="A81" s="32"/>
      <c r="B81" s="38"/>
      <c r="C81" s="39"/>
      <c r="D81" s="316"/>
      <c r="E81" s="34"/>
      <c r="F81" s="50"/>
      <c r="G81" s="50"/>
      <c r="H81" s="50"/>
      <c r="I81" s="59"/>
      <c r="J81" s="60"/>
    </row>
    <row r="82" spans="1:10" ht="18" customHeight="1" thickBot="1"/>
    <row r="83" spans="1:10" ht="18" customHeight="1">
      <c r="A83" s="901" t="s">
        <v>102</v>
      </c>
      <c r="B83" s="902" t="s">
        <v>1</v>
      </c>
      <c r="C83" s="903" t="s">
        <v>2</v>
      </c>
      <c r="D83" s="903" t="s">
        <v>3</v>
      </c>
      <c r="E83" s="904" t="s">
        <v>4</v>
      </c>
      <c r="F83" s="905"/>
      <c r="G83" s="905"/>
      <c r="H83" s="905"/>
      <c r="I83" s="906"/>
      <c r="J83" s="907" t="s">
        <v>5</v>
      </c>
    </row>
    <row r="84" spans="1:10" ht="18" customHeight="1">
      <c r="A84" s="908">
        <v>46005</v>
      </c>
      <c r="B84" s="604">
        <v>1</v>
      </c>
      <c r="C84" s="605">
        <v>0.5625</v>
      </c>
      <c r="D84" s="606">
        <v>3</v>
      </c>
      <c r="E84" s="909" t="s">
        <v>280</v>
      </c>
      <c r="F84" s="608"/>
      <c r="G84" s="609" t="s">
        <v>98</v>
      </c>
      <c r="H84" s="610"/>
      <c r="I84" s="910" t="s">
        <v>134</v>
      </c>
      <c r="J84" s="612" t="s">
        <v>126</v>
      </c>
    </row>
    <row r="85" spans="1:10" ht="18" customHeight="1">
      <c r="A85" s="911" t="str">
        <f>"（"&amp;TEXT(A84,"aaa")&amp;"）"</f>
        <v>（日）</v>
      </c>
      <c r="B85" s="604">
        <v>2</v>
      </c>
      <c r="C85" s="605"/>
      <c r="D85" s="606"/>
      <c r="E85" s="607"/>
      <c r="F85" s="608"/>
      <c r="G85" s="609"/>
      <c r="H85" s="610"/>
      <c r="I85" s="611"/>
      <c r="J85" s="612"/>
    </row>
    <row r="86" spans="1:10" ht="18" customHeight="1">
      <c r="A86" s="912" t="s">
        <v>103</v>
      </c>
      <c r="B86" s="604">
        <v>3</v>
      </c>
      <c r="C86" s="605"/>
      <c r="D86" s="606"/>
      <c r="E86" s="607"/>
      <c r="F86" s="608"/>
      <c r="G86" s="609"/>
      <c r="H86" s="610"/>
      <c r="I86" s="611"/>
      <c r="J86" s="612"/>
    </row>
    <row r="87" spans="1:10" ht="18" customHeight="1">
      <c r="A87" s="913" t="s">
        <v>329</v>
      </c>
      <c r="B87" s="604">
        <v>4</v>
      </c>
      <c r="C87" s="605"/>
      <c r="D87" s="606"/>
      <c r="E87" s="607"/>
      <c r="F87" s="608"/>
      <c r="G87" s="609"/>
      <c r="H87" s="610"/>
      <c r="I87" s="611"/>
      <c r="J87" s="612"/>
    </row>
    <row r="88" spans="1:10" ht="18" customHeight="1">
      <c r="A88" s="914" t="s">
        <v>21</v>
      </c>
      <c r="B88" s="604">
        <v>5</v>
      </c>
      <c r="C88" s="605"/>
      <c r="D88" s="606"/>
      <c r="E88" s="607"/>
      <c r="F88" s="608"/>
      <c r="G88" s="609"/>
      <c r="H88" s="610"/>
      <c r="I88" s="611"/>
      <c r="J88" s="612"/>
    </row>
    <row r="89" spans="1:10" ht="18" customHeight="1">
      <c r="A89" s="915" t="s">
        <v>125</v>
      </c>
      <c r="B89" s="613">
        <v>6</v>
      </c>
      <c r="C89" s="605"/>
      <c r="D89" s="606"/>
      <c r="E89" s="607"/>
      <c r="F89" s="608"/>
      <c r="G89" s="609"/>
      <c r="H89" s="610"/>
      <c r="I89" s="611"/>
      <c r="J89" s="612"/>
    </row>
    <row r="90" spans="1:10" ht="18" customHeight="1">
      <c r="A90" s="916"/>
      <c r="B90" s="613">
        <v>7</v>
      </c>
      <c r="C90" s="605"/>
      <c r="D90" s="606"/>
      <c r="E90" s="607"/>
      <c r="F90" s="608"/>
      <c r="G90" s="609"/>
      <c r="H90" s="610"/>
      <c r="I90" s="611"/>
      <c r="J90" s="612"/>
    </row>
    <row r="91" spans="1:10" ht="18" customHeight="1">
      <c r="A91" s="916"/>
      <c r="B91" s="613">
        <v>8</v>
      </c>
      <c r="C91" s="605"/>
      <c r="D91" s="606"/>
      <c r="E91" s="607"/>
      <c r="F91" s="608"/>
      <c r="G91" s="609"/>
      <c r="H91" s="610"/>
      <c r="I91" s="611"/>
      <c r="J91" s="612"/>
    </row>
    <row r="92" spans="1:10" ht="18" customHeight="1">
      <c r="A92" s="916"/>
      <c r="B92" s="613">
        <v>9</v>
      </c>
      <c r="C92" s="605"/>
      <c r="D92" s="606"/>
      <c r="E92" s="643"/>
      <c r="F92" s="608"/>
      <c r="G92" s="609"/>
      <c r="H92" s="610"/>
      <c r="I92" s="611"/>
      <c r="J92" s="612"/>
    </row>
    <row r="93" spans="1:10" ht="18" customHeight="1" thickBot="1">
      <c r="A93" s="917"/>
      <c r="B93" s="613">
        <v>10</v>
      </c>
      <c r="C93" s="605"/>
      <c r="D93" s="606"/>
      <c r="E93" s="607"/>
      <c r="F93" s="608"/>
      <c r="G93" s="609"/>
      <c r="H93" s="610"/>
      <c r="I93" s="611"/>
      <c r="J93" s="612"/>
    </row>
    <row r="94" spans="1:10" ht="18" customHeight="1">
      <c r="A94" s="918" t="s">
        <v>104</v>
      </c>
      <c r="B94" s="613">
        <v>11</v>
      </c>
      <c r="C94" s="605"/>
      <c r="D94" s="606"/>
      <c r="E94" s="607"/>
      <c r="F94" s="608"/>
      <c r="G94" s="609"/>
      <c r="H94" s="610"/>
      <c r="I94" s="611"/>
      <c r="J94" s="612"/>
    </row>
    <row r="95" spans="1:10" ht="18" customHeight="1">
      <c r="A95" s="914" t="s">
        <v>134</v>
      </c>
      <c r="B95" s="613">
        <v>12</v>
      </c>
      <c r="C95" s="605"/>
      <c r="D95" s="919"/>
      <c r="E95" s="607"/>
      <c r="F95" s="608"/>
      <c r="G95" s="609"/>
      <c r="H95" s="610"/>
      <c r="I95" s="643"/>
      <c r="J95" s="612"/>
    </row>
    <row r="96" spans="1:10" ht="18" customHeight="1" thickBot="1">
      <c r="A96" s="920"/>
      <c r="B96" s="921"/>
      <c r="C96" s="922"/>
      <c r="D96" s="923"/>
      <c r="E96" s="924"/>
      <c r="F96" s="925"/>
      <c r="G96" s="925"/>
      <c r="H96" s="925"/>
      <c r="I96" s="926"/>
      <c r="J96" s="927"/>
    </row>
  </sheetData>
  <mergeCells count="9">
    <mergeCell ref="E83:I83"/>
    <mergeCell ref="E68:I68"/>
    <mergeCell ref="A1:J1"/>
    <mergeCell ref="B3:D3"/>
    <mergeCell ref="E4:I4"/>
    <mergeCell ref="E53:I53"/>
    <mergeCell ref="E21:I21"/>
    <mergeCell ref="A35:J35"/>
    <mergeCell ref="E36:I36"/>
  </mergeCells>
  <phoneticPr fontId="36"/>
  <printOptions horizontalCentered="1"/>
  <pageMargins left="0.23622047244094499" right="0.23622047244094499" top="0.74803149606299202" bottom="0.74803149606299202" header="0.31496062992126" footer="0.31496062992126"/>
  <pageSetup paperSize="9" scale="87" firstPageNumber="4294963191" orientation="portrait" useFirstPageNumber="1" r:id="rId1"/>
  <headerFooter alignWithMargins="0"/>
  <rowBreaks count="2" manualBreakCount="2">
    <brk id="35" max="9" man="1"/>
    <brk id="66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K60"/>
  <sheetViews>
    <sheetView showGridLines="0" view="pageBreakPreview" topLeftCell="A13" zoomScale="85" zoomScaleNormal="85" zoomScaleSheetLayoutView="85" workbookViewId="0">
      <selection activeCell="AO35" sqref="AO35:AR37"/>
    </sheetView>
  </sheetViews>
  <sheetFormatPr defaultColWidth="3.625" defaultRowHeight="17.25"/>
  <cols>
    <col min="1" max="3" width="3.375" customWidth="1"/>
    <col min="4" max="4" width="3.25" style="64" customWidth="1"/>
    <col min="5" max="5" width="3.25" customWidth="1"/>
    <col min="6" max="7" width="3.25" style="64" customWidth="1"/>
    <col min="8" max="8" width="3.25" customWidth="1"/>
    <col min="9" max="13" width="3.25" style="64" customWidth="1"/>
    <col min="14" max="14" width="3.25" customWidth="1"/>
    <col min="15" max="16" width="3.25" style="64" customWidth="1"/>
    <col min="17" max="17" width="3.25" customWidth="1"/>
    <col min="18" max="19" width="3.25" style="64" customWidth="1"/>
    <col min="20" max="20" width="3.25" customWidth="1"/>
    <col min="21" max="21" width="3.25" style="64" customWidth="1"/>
    <col min="22" max="22" width="3.25" style="65" customWidth="1"/>
    <col min="23" max="25" width="3.25" customWidth="1"/>
    <col min="26" max="28" width="3.375" customWidth="1"/>
    <col min="29" max="31" width="3.25" customWidth="1"/>
    <col min="32" max="32" width="3.25" style="64" customWidth="1"/>
    <col min="33" max="33" width="3.25" customWidth="1"/>
    <col min="34" max="38" width="3.25" style="64" customWidth="1"/>
    <col min="39" max="39" width="3.25" customWidth="1"/>
    <col min="40" max="41" width="3.25" style="64" customWidth="1"/>
    <col min="42" max="42" width="3.25" customWidth="1"/>
    <col min="43" max="44" width="3.25" style="64" customWidth="1"/>
    <col min="45" max="45" width="3.25" customWidth="1"/>
    <col min="46" max="46" width="3.25" style="64" customWidth="1"/>
    <col min="47" max="47" width="3.25" style="65" customWidth="1"/>
    <col min="48" max="48" width="3.25" customWidth="1"/>
    <col min="49" max="50" width="2.75" customWidth="1"/>
    <col min="51" max="54" width="3.375" style="174" customWidth="1"/>
    <col min="55" max="55" width="12.125" style="174" customWidth="1"/>
    <col min="56" max="56" width="17.5" style="174" customWidth="1"/>
    <col min="57" max="57" width="2.875" style="174" customWidth="1"/>
    <col min="58" max="58" width="4" style="174" customWidth="1"/>
    <col min="59" max="59" width="2.875" customWidth="1"/>
    <col min="60" max="60" width="15.5" style="174" customWidth="1"/>
  </cols>
  <sheetData>
    <row r="1" spans="1:63" ht="27.7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88"/>
      <c r="Q1" s="88"/>
      <c r="R1" s="767" t="s">
        <v>111</v>
      </c>
      <c r="S1" s="767"/>
      <c r="T1" s="767"/>
      <c r="U1" s="767"/>
      <c r="V1" s="767"/>
      <c r="W1" s="767"/>
      <c r="X1" s="767"/>
      <c r="Y1" s="767"/>
      <c r="Z1" s="767"/>
      <c r="AA1" s="767"/>
      <c r="AB1" s="767"/>
      <c r="AC1" s="88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8"/>
      <c r="AX1" s="68"/>
      <c r="AY1" s="208"/>
      <c r="AZ1" s="208"/>
      <c r="BA1" s="208"/>
      <c r="BB1" s="208"/>
      <c r="BC1" s="208"/>
      <c r="BD1" s="208"/>
      <c r="BE1" s="208"/>
      <c r="BF1" s="208"/>
      <c r="BG1" s="68"/>
      <c r="BH1" s="208"/>
    </row>
    <row r="2" spans="1:63" ht="12" customHeight="1">
      <c r="A2" s="67"/>
      <c r="B2" s="68"/>
      <c r="C2" s="68"/>
      <c r="D2" s="69"/>
      <c r="E2" s="68"/>
      <c r="F2" s="69"/>
      <c r="G2" s="69"/>
      <c r="H2" s="68"/>
      <c r="I2" s="69"/>
      <c r="J2" s="69"/>
      <c r="K2" s="69"/>
      <c r="L2" s="69"/>
      <c r="M2" s="69"/>
      <c r="N2" s="68"/>
      <c r="O2" s="69"/>
      <c r="P2" s="69"/>
      <c r="Q2" s="68"/>
      <c r="R2" s="69"/>
      <c r="S2" s="69"/>
      <c r="T2" s="68"/>
      <c r="U2" s="69"/>
      <c r="V2" s="113"/>
      <c r="AG2" s="68"/>
      <c r="AH2" s="69"/>
      <c r="AI2" s="69"/>
      <c r="AJ2" s="69"/>
      <c r="AK2" s="69"/>
      <c r="AL2" s="69"/>
      <c r="AM2" s="68"/>
      <c r="AN2" s="69"/>
      <c r="AO2" s="69"/>
      <c r="AP2" s="68"/>
      <c r="AQ2" s="69"/>
      <c r="AR2" s="69"/>
      <c r="AS2" s="68"/>
      <c r="AT2" s="69"/>
      <c r="AU2" s="113"/>
      <c r="AV2" s="68"/>
    </row>
    <row r="3" spans="1:63" ht="36" customHeight="1" thickBot="1">
      <c r="A3" s="70" t="s">
        <v>90</v>
      </c>
      <c r="B3" s="72"/>
      <c r="C3" s="152"/>
      <c r="D3" s="70"/>
      <c r="E3" s="72"/>
      <c r="F3" s="152"/>
      <c r="G3" s="71"/>
      <c r="H3" s="72"/>
      <c r="I3" s="152"/>
      <c r="J3" s="152"/>
      <c r="K3" s="152"/>
      <c r="L3" s="152"/>
      <c r="M3" s="152"/>
      <c r="N3" s="70"/>
      <c r="O3" s="152"/>
      <c r="P3" s="152"/>
      <c r="Q3" s="70"/>
      <c r="R3" s="152"/>
      <c r="S3" s="71"/>
      <c r="T3" s="114"/>
      <c r="U3" s="71"/>
      <c r="V3" s="115"/>
      <c r="W3" s="114"/>
      <c r="X3" s="114"/>
      <c r="Y3" s="114"/>
      <c r="Z3" s="114"/>
      <c r="AA3" s="114"/>
      <c r="AB3" s="114"/>
      <c r="AC3" s="70"/>
      <c r="AD3" s="70"/>
      <c r="AE3" s="70"/>
      <c r="AF3" s="71"/>
      <c r="AG3" s="72"/>
      <c r="AH3" s="152"/>
      <c r="AI3" s="152"/>
      <c r="AJ3" s="152"/>
      <c r="AK3" s="152"/>
      <c r="AL3" s="152"/>
      <c r="AM3" s="70"/>
      <c r="AN3" s="152"/>
      <c r="AO3" s="152"/>
      <c r="AP3" s="70"/>
      <c r="AQ3" s="152"/>
      <c r="AR3" s="152"/>
      <c r="AS3" s="70"/>
      <c r="AT3" s="152"/>
      <c r="AU3" s="115"/>
      <c r="AV3" s="114"/>
      <c r="AW3" s="114"/>
      <c r="AX3" s="114"/>
      <c r="AY3" s="209"/>
      <c r="AZ3" s="209"/>
      <c r="BA3" s="209"/>
      <c r="BB3" s="209"/>
      <c r="BC3" s="209"/>
      <c r="BD3" s="209"/>
      <c r="BE3" s="209"/>
      <c r="BF3" s="209"/>
      <c r="BG3" s="114"/>
      <c r="BH3" s="209"/>
    </row>
    <row r="4" spans="1:63" ht="36" customHeight="1" thickBot="1">
      <c r="A4" s="768" t="s">
        <v>187</v>
      </c>
      <c r="B4" s="769"/>
      <c r="C4" s="770"/>
      <c r="D4" s="869" t="str">
        <f>IF(A5="","",A5)</f>
        <v>多摩A</v>
      </c>
      <c r="E4" s="870"/>
      <c r="F4" s="870"/>
      <c r="G4" s="870" t="str">
        <f>IF(A6="","",A6)</f>
        <v>ムスタング</v>
      </c>
      <c r="H4" s="870"/>
      <c r="I4" s="870"/>
      <c r="J4" s="870" t="str">
        <f>IF(A7="","",A7)</f>
        <v>TKスペラーレ</v>
      </c>
      <c r="K4" s="870"/>
      <c r="L4" s="870"/>
      <c r="M4" s="870" t="str">
        <f>IF(A8="","",A8)</f>
        <v>鶴牧</v>
      </c>
      <c r="N4" s="870"/>
      <c r="O4" s="870"/>
      <c r="P4" s="870" t="str">
        <f>IF(A9="","",A9)</f>
        <v>SEISEKI</v>
      </c>
      <c r="Q4" s="870"/>
      <c r="R4" s="870"/>
      <c r="S4" s="406" t="s">
        <v>92</v>
      </c>
      <c r="T4" s="407" t="s">
        <v>93</v>
      </c>
      <c r="U4" s="407" t="s">
        <v>94</v>
      </c>
      <c r="V4" s="154" t="s">
        <v>95</v>
      </c>
      <c r="W4" s="155" t="s">
        <v>96</v>
      </c>
      <c r="X4" s="145"/>
      <c r="Y4" s="201"/>
      <c r="Z4" s="145"/>
      <c r="AA4" s="114"/>
      <c r="AB4" s="114"/>
      <c r="AF4"/>
      <c r="AH4"/>
      <c r="AJ4"/>
      <c r="AM4" s="64"/>
      <c r="AU4" s="64"/>
      <c r="AW4" s="64"/>
      <c r="AX4" s="65"/>
      <c r="AY4"/>
      <c r="AZ4"/>
      <c r="BA4"/>
      <c r="BB4"/>
      <c r="BF4" s="175"/>
      <c r="BG4" s="176"/>
      <c r="BH4" s="176"/>
      <c r="BI4" s="176"/>
      <c r="BJ4" s="178"/>
      <c r="BK4" s="176"/>
    </row>
    <row r="5" spans="1:63" ht="36" customHeight="1">
      <c r="A5" s="773" t="s">
        <v>135</v>
      </c>
      <c r="B5" s="774"/>
      <c r="C5" s="775"/>
      <c r="D5" s="776"/>
      <c r="E5" s="777"/>
      <c r="F5" s="778"/>
      <c r="G5" s="621">
        <v>3</v>
      </c>
      <c r="H5" s="626" t="s">
        <v>211</v>
      </c>
      <c r="I5" s="380">
        <v>0</v>
      </c>
      <c r="J5" s="621">
        <v>0</v>
      </c>
      <c r="K5" s="626" t="s">
        <v>213</v>
      </c>
      <c r="L5" s="380">
        <v>1</v>
      </c>
      <c r="M5" s="379">
        <v>2</v>
      </c>
      <c r="N5" s="626" t="s">
        <v>211</v>
      </c>
      <c r="O5" s="622">
        <v>0</v>
      </c>
      <c r="P5" s="381">
        <v>11</v>
      </c>
      <c r="Q5" s="626" t="s">
        <v>211</v>
      </c>
      <c r="R5" s="391">
        <v>0</v>
      </c>
      <c r="S5" s="408">
        <f>COUNTIF(D5:R5,"〇")*3+COUNTIF(D5:R5,"△")</f>
        <v>9</v>
      </c>
      <c r="T5" s="409">
        <f>D5+G5+J5+M5+P5</f>
        <v>16</v>
      </c>
      <c r="U5" s="410">
        <f>F5+I5+L5+O5+R5</f>
        <v>1</v>
      </c>
      <c r="V5" s="401">
        <f>T5-U5</f>
        <v>15</v>
      </c>
      <c r="W5" s="160">
        <v>1</v>
      </c>
      <c r="X5" s="284"/>
      <c r="Y5" s="437"/>
      <c r="Z5" s="285"/>
      <c r="AA5" s="114"/>
      <c r="AB5" s="114"/>
      <c r="AF5"/>
      <c r="AH5"/>
      <c r="AJ5"/>
      <c r="AM5" s="64"/>
      <c r="AU5" s="64"/>
      <c r="AW5" s="64"/>
      <c r="AX5" s="65"/>
      <c r="AY5"/>
      <c r="AZ5"/>
      <c r="BA5"/>
      <c r="BB5"/>
      <c r="BG5" s="177"/>
      <c r="BH5" s="206"/>
      <c r="BI5" s="207"/>
      <c r="BJ5" s="178"/>
      <c r="BK5" s="177"/>
    </row>
    <row r="6" spans="1:63" ht="36" customHeight="1">
      <c r="A6" s="773" t="s">
        <v>134</v>
      </c>
      <c r="B6" s="774"/>
      <c r="C6" s="775"/>
      <c r="D6" s="392">
        <v>0</v>
      </c>
      <c r="E6" s="626" t="s">
        <v>213</v>
      </c>
      <c r="F6" s="384">
        <v>3</v>
      </c>
      <c r="G6" s="788"/>
      <c r="H6" s="789"/>
      <c r="I6" s="790"/>
      <c r="J6" s="623">
        <v>1</v>
      </c>
      <c r="K6" s="626" t="s">
        <v>212</v>
      </c>
      <c r="L6" s="625">
        <v>1</v>
      </c>
      <c r="M6" s="623">
        <v>1</v>
      </c>
      <c r="N6" s="626" t="s">
        <v>213</v>
      </c>
      <c r="O6" s="625">
        <v>2</v>
      </c>
      <c r="P6" s="623">
        <v>8</v>
      </c>
      <c r="Q6" s="626" t="s">
        <v>211</v>
      </c>
      <c r="R6" s="624">
        <v>1</v>
      </c>
      <c r="S6" s="411">
        <f>COUNTIF(D6:R6,"〇")*3+COUNTIF(D6:R6,"△")</f>
        <v>4</v>
      </c>
      <c r="T6" s="412">
        <f t="shared" ref="T6:T9" si="0">D6+G6+J6+M6+P6</f>
        <v>10</v>
      </c>
      <c r="U6" s="413">
        <f t="shared" ref="U6:U9" si="1">F6+I6+L6+O6+R6</f>
        <v>7</v>
      </c>
      <c r="V6" s="402">
        <f t="shared" ref="V6:V9" si="2">T6-U6</f>
        <v>3</v>
      </c>
      <c r="W6" s="165">
        <v>4</v>
      </c>
      <c r="X6" s="284"/>
      <c r="Y6" s="437"/>
      <c r="Z6" s="285"/>
      <c r="AA6" s="114"/>
      <c r="AB6" s="114"/>
      <c r="AF6"/>
      <c r="AH6"/>
      <c r="AJ6"/>
      <c r="AM6" s="64"/>
      <c r="AU6" s="64"/>
      <c r="AW6" s="64"/>
      <c r="AX6" s="65"/>
      <c r="AY6"/>
      <c r="AZ6"/>
      <c r="BA6"/>
      <c r="BB6"/>
      <c r="BG6" s="174"/>
      <c r="BI6" s="180"/>
      <c r="BK6" s="174"/>
    </row>
    <row r="7" spans="1:63" ht="36" customHeight="1">
      <c r="A7" s="773" t="s">
        <v>125</v>
      </c>
      <c r="B7" s="774"/>
      <c r="C7" s="775"/>
      <c r="D7" s="392">
        <v>1</v>
      </c>
      <c r="E7" s="626" t="s">
        <v>211</v>
      </c>
      <c r="F7" s="384">
        <v>0</v>
      </c>
      <c r="G7" s="393">
        <v>1</v>
      </c>
      <c r="H7" s="626" t="s">
        <v>212</v>
      </c>
      <c r="I7" s="384">
        <v>1</v>
      </c>
      <c r="J7" s="764"/>
      <c r="K7" s="765"/>
      <c r="L7" s="766"/>
      <c r="M7" s="623">
        <v>1</v>
      </c>
      <c r="N7" s="626" t="s">
        <v>212</v>
      </c>
      <c r="O7" s="625">
        <v>1</v>
      </c>
      <c r="P7" s="623">
        <v>4</v>
      </c>
      <c r="Q7" s="626" t="s">
        <v>211</v>
      </c>
      <c r="R7" s="624">
        <v>0</v>
      </c>
      <c r="S7" s="411">
        <f>COUNTIF(D7:R7,"〇")*3+COUNTIF(D7:R7,"△")</f>
        <v>8</v>
      </c>
      <c r="T7" s="412">
        <f t="shared" si="0"/>
        <v>7</v>
      </c>
      <c r="U7" s="413">
        <f t="shared" si="1"/>
        <v>2</v>
      </c>
      <c r="V7" s="402">
        <f t="shared" si="2"/>
        <v>5</v>
      </c>
      <c r="W7" s="165">
        <v>2</v>
      </c>
      <c r="X7" s="284"/>
      <c r="Y7" s="437"/>
      <c r="Z7" s="285"/>
      <c r="AA7" s="114"/>
      <c r="AB7" s="114"/>
      <c r="AF7"/>
      <c r="AH7"/>
      <c r="AJ7"/>
      <c r="AM7" s="64"/>
      <c r="AU7" s="64"/>
      <c r="AW7" s="64"/>
      <c r="AX7" s="65"/>
      <c r="AY7"/>
      <c r="AZ7"/>
      <c r="BA7"/>
      <c r="BB7"/>
      <c r="BG7" s="174"/>
      <c r="BI7" s="180"/>
      <c r="BK7" s="174"/>
    </row>
    <row r="8" spans="1:63" ht="36" customHeight="1">
      <c r="A8" s="773" t="s">
        <v>132</v>
      </c>
      <c r="B8" s="774"/>
      <c r="C8" s="775"/>
      <c r="D8" s="383">
        <v>0</v>
      </c>
      <c r="E8" s="626" t="s">
        <v>213</v>
      </c>
      <c r="F8" s="625">
        <v>2</v>
      </c>
      <c r="G8" s="624">
        <v>2</v>
      </c>
      <c r="H8" s="626" t="s">
        <v>211</v>
      </c>
      <c r="I8" s="625">
        <v>1</v>
      </c>
      <c r="J8" s="624">
        <v>1</v>
      </c>
      <c r="K8" s="626" t="s">
        <v>212</v>
      </c>
      <c r="L8" s="624">
        <v>1</v>
      </c>
      <c r="M8" s="788"/>
      <c r="N8" s="789"/>
      <c r="O8" s="790"/>
      <c r="P8" s="623">
        <v>4</v>
      </c>
      <c r="Q8" s="626" t="s">
        <v>211</v>
      </c>
      <c r="R8" s="624">
        <v>0</v>
      </c>
      <c r="S8" s="411">
        <f>COUNTIF(D8:R8,"〇")*3+COUNTIF(D8:R8,"△")</f>
        <v>7</v>
      </c>
      <c r="T8" s="412">
        <f t="shared" si="0"/>
        <v>7</v>
      </c>
      <c r="U8" s="413">
        <f t="shared" si="1"/>
        <v>4</v>
      </c>
      <c r="V8" s="402">
        <f t="shared" si="2"/>
        <v>3</v>
      </c>
      <c r="W8" s="193">
        <v>3</v>
      </c>
      <c r="X8" s="284"/>
      <c r="Y8" s="487"/>
      <c r="Z8" s="488"/>
      <c r="AA8" s="489"/>
      <c r="AB8" s="489"/>
      <c r="AC8" s="363"/>
      <c r="AF8"/>
      <c r="AH8"/>
      <c r="AJ8"/>
      <c r="AM8" s="64"/>
      <c r="AU8" s="64"/>
      <c r="AW8" s="64"/>
      <c r="AX8" s="65"/>
      <c r="AY8"/>
      <c r="AZ8"/>
      <c r="BA8"/>
      <c r="BB8"/>
      <c r="BG8" s="174"/>
      <c r="BI8" s="180"/>
      <c r="BK8" s="174"/>
    </row>
    <row r="9" spans="1:63" ht="36" customHeight="1" thickBot="1">
      <c r="A9" s="779" t="s">
        <v>122</v>
      </c>
      <c r="B9" s="780"/>
      <c r="C9" s="781"/>
      <c r="D9" s="414">
        <v>0</v>
      </c>
      <c r="E9" s="620" t="s">
        <v>213</v>
      </c>
      <c r="F9" s="389">
        <v>11</v>
      </c>
      <c r="G9" s="387">
        <v>1</v>
      </c>
      <c r="H9" s="620" t="s">
        <v>213</v>
      </c>
      <c r="I9" s="389">
        <v>8</v>
      </c>
      <c r="J9" s="387">
        <v>0</v>
      </c>
      <c r="K9" s="620" t="s">
        <v>213</v>
      </c>
      <c r="L9" s="387">
        <v>4</v>
      </c>
      <c r="M9" s="388">
        <v>0</v>
      </c>
      <c r="N9" s="387" t="s">
        <v>213</v>
      </c>
      <c r="O9" s="389">
        <v>4</v>
      </c>
      <c r="P9" s="782"/>
      <c r="Q9" s="783"/>
      <c r="R9" s="783"/>
      <c r="S9" s="415">
        <f>COUNTIF(D9:R9,"〇")*3+COUNTIF(D9:R9,"△")</f>
        <v>0</v>
      </c>
      <c r="T9" s="416">
        <f t="shared" si="0"/>
        <v>1</v>
      </c>
      <c r="U9" s="417">
        <f t="shared" si="1"/>
        <v>27</v>
      </c>
      <c r="V9" s="403">
        <f t="shared" si="2"/>
        <v>-26</v>
      </c>
      <c r="W9" s="170">
        <v>5</v>
      </c>
      <c r="X9" s="284"/>
      <c r="Y9" s="487"/>
      <c r="Z9" s="488"/>
      <c r="AA9" s="489"/>
      <c r="AB9" s="489"/>
      <c r="AC9" s="363"/>
      <c r="AF9"/>
      <c r="AH9"/>
      <c r="AJ9"/>
      <c r="AM9" s="64"/>
      <c r="AU9" s="64"/>
      <c r="AW9" s="64"/>
      <c r="AX9" s="65"/>
      <c r="AY9"/>
      <c r="AZ9"/>
      <c r="BA9"/>
      <c r="BB9"/>
      <c r="BG9" s="174"/>
      <c r="BI9" s="180"/>
      <c r="BK9" s="174"/>
    </row>
    <row r="10" spans="1:63" ht="36" customHeight="1" thickBot="1">
      <c r="A10" s="854"/>
      <c r="B10" s="854"/>
      <c r="C10" s="854"/>
      <c r="D10" s="556"/>
      <c r="E10" s="556"/>
      <c r="F10" s="556"/>
      <c r="G10" s="556"/>
      <c r="H10" s="556"/>
      <c r="I10" s="556"/>
      <c r="J10" s="397"/>
      <c r="K10" s="397"/>
      <c r="L10" s="397"/>
      <c r="M10" s="397"/>
      <c r="N10" s="397"/>
      <c r="O10" s="397"/>
      <c r="P10" s="397"/>
      <c r="Q10" s="397"/>
      <c r="R10" s="397"/>
      <c r="S10" s="862"/>
      <c r="T10" s="862"/>
      <c r="U10" s="862"/>
      <c r="V10" s="282"/>
      <c r="W10" s="283"/>
      <c r="X10" s="284"/>
      <c r="Y10" s="487"/>
      <c r="Z10" s="488"/>
      <c r="AA10" s="489"/>
      <c r="AB10" s="489"/>
      <c r="AC10" s="363"/>
      <c r="AF10"/>
      <c r="AH10"/>
      <c r="AJ10"/>
      <c r="AM10" s="64"/>
      <c r="AU10" s="64"/>
      <c r="AW10" s="64"/>
      <c r="AX10" s="65"/>
      <c r="AY10"/>
      <c r="AZ10"/>
      <c r="BA10"/>
      <c r="BB10"/>
      <c r="BG10" s="174"/>
      <c r="BI10" s="180"/>
      <c r="BK10" s="174"/>
    </row>
    <row r="11" spans="1:63" ht="36" customHeight="1" thickBot="1">
      <c r="A11" s="768" t="s">
        <v>188</v>
      </c>
      <c r="B11" s="769"/>
      <c r="C11" s="770"/>
      <c r="D11" s="771" t="str">
        <f>IF(A12="","",A12)</f>
        <v>落合A</v>
      </c>
      <c r="E11" s="772"/>
      <c r="F11" s="772"/>
      <c r="G11" s="772" t="str">
        <f>IF(A13="","",A13)</f>
        <v>多摩B</v>
      </c>
      <c r="H11" s="772"/>
      <c r="I11" s="772"/>
      <c r="J11" s="772" t="str">
        <f>IF(A14="","",A14)</f>
        <v>永山</v>
      </c>
      <c r="K11" s="772"/>
      <c r="L11" s="772"/>
      <c r="M11" s="772" t="str">
        <f>IF(A15="","",A15)</f>
        <v>東寺方</v>
      </c>
      <c r="N11" s="772"/>
      <c r="O11" s="772"/>
      <c r="P11" s="772" t="str">
        <f>IF(A16="","",A16)</f>
        <v>落合B</v>
      </c>
      <c r="Q11" s="772"/>
      <c r="R11" s="772"/>
      <c r="S11" s="772" t="str">
        <f>IF(A17="","",A17)</f>
        <v>17多摩</v>
      </c>
      <c r="T11" s="772"/>
      <c r="U11" s="832"/>
      <c r="V11" s="189" t="s">
        <v>92</v>
      </c>
      <c r="W11" s="153" t="s">
        <v>93</v>
      </c>
      <c r="X11" s="153" t="s">
        <v>94</v>
      </c>
      <c r="Y11" s="490" t="s">
        <v>95</v>
      </c>
      <c r="Z11" s="491" t="s">
        <v>96</v>
      </c>
      <c r="AA11" s="489"/>
      <c r="AB11" s="489"/>
      <c r="AC11" s="363"/>
      <c r="AF11"/>
      <c r="AH11"/>
      <c r="AJ11"/>
      <c r="AM11" s="64"/>
      <c r="AU11" s="64"/>
      <c r="AW11" s="64"/>
      <c r="AX11" s="65"/>
      <c r="AY11"/>
      <c r="AZ11"/>
      <c r="BA11"/>
      <c r="BB11"/>
      <c r="BF11" s="175"/>
      <c r="BG11" s="176"/>
      <c r="BH11" s="176"/>
      <c r="BI11" s="176"/>
      <c r="BJ11" s="178"/>
      <c r="BK11" s="176"/>
    </row>
    <row r="12" spans="1:63" ht="36" customHeight="1">
      <c r="A12" s="773" t="s">
        <v>120</v>
      </c>
      <c r="B12" s="774"/>
      <c r="C12" s="775"/>
      <c r="D12" s="776"/>
      <c r="E12" s="777"/>
      <c r="F12" s="778"/>
      <c r="G12" s="667">
        <v>10</v>
      </c>
      <c r="H12" s="670" t="s">
        <v>211</v>
      </c>
      <c r="I12" s="380">
        <v>0</v>
      </c>
      <c r="J12" s="667">
        <v>1</v>
      </c>
      <c r="K12" s="670" t="s">
        <v>211</v>
      </c>
      <c r="L12" s="380">
        <v>0</v>
      </c>
      <c r="M12" s="379">
        <v>1</v>
      </c>
      <c r="N12" s="580" t="s">
        <v>211</v>
      </c>
      <c r="O12" s="576">
        <v>0</v>
      </c>
      <c r="P12" s="381">
        <v>4</v>
      </c>
      <c r="Q12" s="580" t="s">
        <v>211</v>
      </c>
      <c r="R12" s="391">
        <v>0</v>
      </c>
      <c r="S12" s="381">
        <v>4</v>
      </c>
      <c r="T12" s="575" t="s">
        <v>211</v>
      </c>
      <c r="U12" s="382">
        <v>0</v>
      </c>
      <c r="V12" s="156">
        <f>COUNTIF(D12:R12,"〇")*3+COUNTIF(D12:U12,"△")</f>
        <v>12</v>
      </c>
      <c r="W12" s="157">
        <f>D12+G12+J12+M12+P12+S12</f>
        <v>20</v>
      </c>
      <c r="X12" s="158">
        <f>F12+I12+L12+O12+R12+U12</f>
        <v>0</v>
      </c>
      <c r="Y12" s="492">
        <f t="shared" ref="Y12:Y17" si="3">W12-X12</f>
        <v>20</v>
      </c>
      <c r="Z12" s="493">
        <v>1</v>
      </c>
      <c r="AA12" s="489"/>
      <c r="AB12" s="489"/>
      <c r="AC12" s="363"/>
      <c r="AF12"/>
      <c r="AH12"/>
      <c r="AJ12"/>
      <c r="AM12" s="64"/>
      <c r="AU12" s="64"/>
      <c r="AW12" s="64"/>
      <c r="AX12" s="65"/>
      <c r="AY12"/>
      <c r="AZ12"/>
      <c r="BA12"/>
      <c r="BB12"/>
      <c r="BG12" s="177"/>
      <c r="BH12" s="206"/>
      <c r="BI12" s="207"/>
      <c r="BJ12" s="178"/>
      <c r="BK12" s="177"/>
    </row>
    <row r="13" spans="1:63" ht="36" customHeight="1">
      <c r="A13" s="773" t="s">
        <v>189</v>
      </c>
      <c r="B13" s="774"/>
      <c r="C13" s="775"/>
      <c r="D13" s="392">
        <v>0</v>
      </c>
      <c r="E13" s="670" t="s">
        <v>213</v>
      </c>
      <c r="F13" s="384">
        <v>10</v>
      </c>
      <c r="G13" s="788"/>
      <c r="H13" s="789"/>
      <c r="I13" s="790"/>
      <c r="J13" s="668">
        <v>0</v>
      </c>
      <c r="K13" s="670" t="s">
        <v>213</v>
      </c>
      <c r="L13" s="669">
        <v>4</v>
      </c>
      <c r="M13" s="577">
        <v>0</v>
      </c>
      <c r="N13" s="580" t="s">
        <v>213</v>
      </c>
      <c r="O13" s="579">
        <v>7</v>
      </c>
      <c r="P13" s="577">
        <v>2</v>
      </c>
      <c r="Q13" s="580" t="s">
        <v>211</v>
      </c>
      <c r="R13" s="578">
        <v>0</v>
      </c>
      <c r="S13" s="577">
        <v>1</v>
      </c>
      <c r="T13" s="580" t="s">
        <v>213</v>
      </c>
      <c r="U13" s="386">
        <v>6</v>
      </c>
      <c r="V13" s="161">
        <f t="shared" ref="V13:V17" si="4">COUNTIF(D13:R13,"〇")*3+COUNTIF(D13:U13,"△")</f>
        <v>3</v>
      </c>
      <c r="W13" s="162">
        <f t="shared" ref="W13:W17" si="5">D13+G13+J13+M13+P13+S13</f>
        <v>3</v>
      </c>
      <c r="X13" s="163">
        <f t="shared" ref="X13:X17" si="6">F13+I13+L13+O13+R13+U13</f>
        <v>27</v>
      </c>
      <c r="Y13" s="494">
        <f t="shared" si="3"/>
        <v>-24</v>
      </c>
      <c r="Z13" s="495">
        <v>5</v>
      </c>
      <c r="AA13" s="489"/>
      <c r="AB13" s="489"/>
      <c r="AC13" s="363"/>
      <c r="AF13"/>
      <c r="AH13"/>
      <c r="AJ13"/>
      <c r="AM13" s="64"/>
      <c r="AU13" s="64"/>
      <c r="AW13" s="64"/>
      <c r="AX13" s="65"/>
      <c r="AY13"/>
      <c r="AZ13"/>
      <c r="BA13"/>
      <c r="BB13"/>
      <c r="BG13" s="174"/>
      <c r="BI13" s="180"/>
      <c r="BK13" s="174"/>
    </row>
    <row r="14" spans="1:63" ht="36" customHeight="1">
      <c r="A14" s="773" t="s">
        <v>130</v>
      </c>
      <c r="B14" s="774"/>
      <c r="C14" s="775"/>
      <c r="D14" s="392">
        <v>0</v>
      </c>
      <c r="E14" s="670" t="s">
        <v>213</v>
      </c>
      <c r="F14" s="384">
        <v>1</v>
      </c>
      <c r="G14" s="393">
        <v>4</v>
      </c>
      <c r="H14" s="670" t="s">
        <v>211</v>
      </c>
      <c r="I14" s="384">
        <v>0</v>
      </c>
      <c r="J14" s="764"/>
      <c r="K14" s="765"/>
      <c r="L14" s="766"/>
      <c r="M14" s="577">
        <v>0</v>
      </c>
      <c r="N14" s="580" t="s">
        <v>213</v>
      </c>
      <c r="O14" s="579">
        <v>4</v>
      </c>
      <c r="P14" s="577">
        <v>1</v>
      </c>
      <c r="Q14" s="580" t="s">
        <v>211</v>
      </c>
      <c r="R14" s="578">
        <v>0</v>
      </c>
      <c r="S14" s="577">
        <v>2</v>
      </c>
      <c r="T14" s="580" t="s">
        <v>212</v>
      </c>
      <c r="U14" s="386">
        <v>2</v>
      </c>
      <c r="V14" s="161">
        <f t="shared" si="4"/>
        <v>7</v>
      </c>
      <c r="W14" s="162">
        <f t="shared" si="5"/>
        <v>7</v>
      </c>
      <c r="X14" s="163">
        <f t="shared" si="6"/>
        <v>7</v>
      </c>
      <c r="Y14" s="494">
        <f t="shared" si="3"/>
        <v>0</v>
      </c>
      <c r="Z14" s="495">
        <v>4</v>
      </c>
      <c r="AA14" s="489"/>
      <c r="AB14" s="489"/>
      <c r="AC14" s="363"/>
      <c r="AF14"/>
      <c r="AH14"/>
      <c r="AJ14"/>
      <c r="AM14" s="64"/>
      <c r="AU14" s="64"/>
      <c r="AW14" s="64"/>
      <c r="AX14" s="65"/>
      <c r="AY14"/>
      <c r="AZ14"/>
      <c r="BA14"/>
      <c r="BB14"/>
      <c r="BG14" s="174"/>
      <c r="BI14" s="180"/>
      <c r="BK14" s="174"/>
    </row>
    <row r="15" spans="1:63" ht="36" customHeight="1">
      <c r="A15" s="773" t="s">
        <v>119</v>
      </c>
      <c r="B15" s="774"/>
      <c r="C15" s="775"/>
      <c r="D15" s="383">
        <v>0</v>
      </c>
      <c r="E15" s="580" t="s">
        <v>213</v>
      </c>
      <c r="F15" s="579">
        <v>1</v>
      </c>
      <c r="G15" s="555">
        <v>7</v>
      </c>
      <c r="H15" s="553" t="s">
        <v>211</v>
      </c>
      <c r="I15" s="554">
        <v>0</v>
      </c>
      <c r="J15" s="505">
        <v>4</v>
      </c>
      <c r="K15" s="506" t="s">
        <v>211</v>
      </c>
      <c r="L15" s="505">
        <v>0</v>
      </c>
      <c r="M15" s="788"/>
      <c r="N15" s="789"/>
      <c r="O15" s="790"/>
      <c r="P15" s="577">
        <v>8</v>
      </c>
      <c r="Q15" s="580" t="s">
        <v>211</v>
      </c>
      <c r="R15" s="578">
        <v>0</v>
      </c>
      <c r="S15" s="577">
        <v>1</v>
      </c>
      <c r="T15" s="580" t="s">
        <v>213</v>
      </c>
      <c r="U15" s="386">
        <v>2</v>
      </c>
      <c r="V15" s="161">
        <f t="shared" si="4"/>
        <v>9</v>
      </c>
      <c r="W15" s="162">
        <f t="shared" si="5"/>
        <v>20</v>
      </c>
      <c r="X15" s="163">
        <f t="shared" si="6"/>
        <v>3</v>
      </c>
      <c r="Y15" s="494">
        <f t="shared" si="3"/>
        <v>17</v>
      </c>
      <c r="Z15" s="496">
        <v>3</v>
      </c>
      <c r="AA15" s="489"/>
      <c r="AB15" s="489"/>
      <c r="AC15" s="363"/>
      <c r="AF15"/>
      <c r="AH15"/>
      <c r="AJ15"/>
      <c r="AM15" s="64"/>
      <c r="AU15" s="64"/>
      <c r="AW15" s="64"/>
      <c r="AX15" s="65"/>
      <c r="AY15"/>
      <c r="AZ15"/>
      <c r="BA15"/>
      <c r="BB15"/>
      <c r="BG15" s="174"/>
      <c r="BI15" s="180"/>
      <c r="BK15" s="174"/>
    </row>
    <row r="16" spans="1:63" ht="36" customHeight="1">
      <c r="A16" s="773" t="s">
        <v>121</v>
      </c>
      <c r="B16" s="774"/>
      <c r="C16" s="775"/>
      <c r="D16" s="394">
        <v>0</v>
      </c>
      <c r="E16" s="395" t="s">
        <v>213</v>
      </c>
      <c r="F16" s="396">
        <v>4</v>
      </c>
      <c r="G16" s="507">
        <v>0</v>
      </c>
      <c r="H16" s="395" t="s">
        <v>213</v>
      </c>
      <c r="I16" s="396">
        <v>2</v>
      </c>
      <c r="J16" s="507">
        <v>0</v>
      </c>
      <c r="K16" s="395" t="s">
        <v>213</v>
      </c>
      <c r="L16" s="507">
        <v>1</v>
      </c>
      <c r="M16" s="398">
        <v>0</v>
      </c>
      <c r="N16" s="580" t="s">
        <v>213</v>
      </c>
      <c r="O16" s="396">
        <v>8</v>
      </c>
      <c r="P16" s="764"/>
      <c r="Q16" s="765"/>
      <c r="R16" s="765"/>
      <c r="S16" s="398">
        <v>0</v>
      </c>
      <c r="T16" s="395" t="s">
        <v>213</v>
      </c>
      <c r="U16" s="399">
        <v>2</v>
      </c>
      <c r="V16" s="161">
        <f t="shared" si="4"/>
        <v>0</v>
      </c>
      <c r="W16" s="162">
        <f t="shared" si="5"/>
        <v>0</v>
      </c>
      <c r="X16" s="163">
        <f t="shared" si="6"/>
        <v>17</v>
      </c>
      <c r="Y16" s="494">
        <f t="shared" si="3"/>
        <v>-17</v>
      </c>
      <c r="Z16" s="497">
        <v>6</v>
      </c>
      <c r="AA16" s="489"/>
      <c r="AB16" s="489"/>
      <c r="AC16" s="363"/>
      <c r="AF16"/>
      <c r="AH16"/>
      <c r="AJ16"/>
      <c r="AM16" s="64"/>
      <c r="AU16" s="64"/>
      <c r="AW16" s="64"/>
      <c r="AX16" s="65"/>
      <c r="AY16"/>
      <c r="AZ16"/>
      <c r="BA16"/>
      <c r="BB16"/>
      <c r="BG16" s="174"/>
      <c r="BI16" s="180"/>
      <c r="BK16" s="174"/>
    </row>
    <row r="17" spans="1:63" ht="36" customHeight="1" thickBot="1">
      <c r="A17" s="779" t="s">
        <v>124</v>
      </c>
      <c r="B17" s="780"/>
      <c r="C17" s="781"/>
      <c r="D17" s="400">
        <v>0</v>
      </c>
      <c r="E17" s="574" t="s">
        <v>213</v>
      </c>
      <c r="F17" s="390">
        <v>4</v>
      </c>
      <c r="G17" s="504">
        <v>6</v>
      </c>
      <c r="H17" s="504" t="s">
        <v>211</v>
      </c>
      <c r="I17" s="390">
        <v>1</v>
      </c>
      <c r="J17" s="504">
        <v>2</v>
      </c>
      <c r="K17" s="504" t="s">
        <v>212</v>
      </c>
      <c r="L17" s="504">
        <v>2</v>
      </c>
      <c r="M17" s="581">
        <v>2</v>
      </c>
      <c r="N17" s="574" t="s">
        <v>211</v>
      </c>
      <c r="O17" s="390">
        <v>1</v>
      </c>
      <c r="P17" s="581">
        <v>2</v>
      </c>
      <c r="Q17" s="574" t="s">
        <v>211</v>
      </c>
      <c r="R17" s="390">
        <v>0</v>
      </c>
      <c r="S17" s="782"/>
      <c r="T17" s="783"/>
      <c r="U17" s="784"/>
      <c r="V17" s="166">
        <f t="shared" si="4"/>
        <v>10</v>
      </c>
      <c r="W17" s="167">
        <f t="shared" si="5"/>
        <v>12</v>
      </c>
      <c r="X17" s="168">
        <f t="shared" si="6"/>
        <v>8</v>
      </c>
      <c r="Y17" s="498">
        <f t="shared" si="3"/>
        <v>4</v>
      </c>
      <c r="Z17" s="499">
        <v>2</v>
      </c>
      <c r="AA17" s="489"/>
      <c r="AB17" s="489"/>
      <c r="AC17" s="363"/>
      <c r="AF17"/>
      <c r="AH17"/>
      <c r="AJ17"/>
      <c r="AM17" s="64"/>
      <c r="AU17" s="64"/>
      <c r="AW17" s="64"/>
      <c r="AX17" s="65"/>
      <c r="AY17"/>
      <c r="AZ17"/>
      <c r="BA17"/>
      <c r="BB17"/>
      <c r="BG17" s="174"/>
      <c r="BI17" s="180"/>
      <c r="BK17" s="174"/>
    </row>
    <row r="18" spans="1:63" ht="36" customHeight="1">
      <c r="A18" s="198"/>
      <c r="B18" s="198"/>
      <c r="C18" s="198"/>
      <c r="D18" s="397"/>
      <c r="E18" s="397"/>
      <c r="F18" s="397"/>
      <c r="G18" s="397"/>
      <c r="H18" s="397"/>
      <c r="I18" s="397"/>
      <c r="J18" s="397"/>
      <c r="K18" s="397"/>
      <c r="L18" s="397"/>
      <c r="M18" s="397"/>
      <c r="N18" s="397"/>
      <c r="O18" s="397"/>
      <c r="P18" s="397"/>
      <c r="Q18" s="397"/>
      <c r="R18" s="397"/>
      <c r="S18" s="397"/>
      <c r="T18" s="397"/>
      <c r="U18" s="397"/>
      <c r="V18" s="282"/>
      <c r="W18" s="282"/>
      <c r="X18" s="282"/>
      <c r="Y18" s="282"/>
      <c r="Z18" s="285"/>
      <c r="AA18" s="114"/>
      <c r="AB18" s="114"/>
      <c r="AC18" s="198"/>
      <c r="AD18" s="198"/>
      <c r="AE18" s="198"/>
      <c r="AF18" s="281"/>
      <c r="AG18" s="281"/>
      <c r="AH18" s="281"/>
      <c r="AI18" s="281"/>
      <c r="AJ18" s="281"/>
      <c r="AK18" s="281"/>
      <c r="AL18" s="281"/>
      <c r="AM18" s="281"/>
      <c r="AN18" s="281"/>
      <c r="AO18" s="281"/>
      <c r="AP18" s="281"/>
      <c r="AQ18" s="281"/>
      <c r="AR18" s="281"/>
      <c r="AS18" s="281"/>
      <c r="AT18" s="281"/>
      <c r="AU18" s="281"/>
      <c r="AV18" s="281"/>
      <c r="AW18" s="281"/>
      <c r="AX18" s="282"/>
      <c r="AY18" s="283"/>
      <c r="AZ18" s="284"/>
      <c r="BA18" s="284"/>
      <c r="BB18" s="285"/>
      <c r="BG18" s="174"/>
      <c r="BI18" s="180"/>
      <c r="BK18" s="174"/>
    </row>
    <row r="19" spans="1:63" ht="36" customHeight="1">
      <c r="A19" s="198"/>
      <c r="B19" s="198"/>
      <c r="C19" s="198"/>
      <c r="D19" s="281"/>
      <c r="E19" s="281"/>
      <c r="F19" s="281"/>
      <c r="G19" s="281"/>
      <c r="H19" s="281"/>
      <c r="I19" s="281"/>
      <c r="J19" s="281"/>
      <c r="K19" s="281"/>
      <c r="L19" s="281"/>
      <c r="M19" s="281"/>
      <c r="N19" s="281"/>
      <c r="O19" s="281"/>
      <c r="P19" s="281"/>
      <c r="Q19" s="281"/>
      <c r="R19" s="281"/>
      <c r="S19" s="281"/>
      <c r="T19" s="281"/>
      <c r="U19" s="281"/>
      <c r="V19" s="281"/>
      <c r="W19" s="283"/>
      <c r="X19" s="284"/>
      <c r="Y19" s="284"/>
      <c r="Z19" s="285"/>
      <c r="AA19" s="114"/>
      <c r="AB19" s="114"/>
      <c r="AC19" s="198"/>
      <c r="AD19" s="198"/>
      <c r="AE19" s="198"/>
      <c r="AF19" s="281"/>
      <c r="AG19" s="281"/>
      <c r="AH19" s="281"/>
      <c r="AI19" s="281"/>
      <c r="AJ19" s="281"/>
      <c r="AK19" s="281"/>
      <c r="AL19" s="281"/>
      <c r="AM19" s="281"/>
      <c r="AN19" s="281"/>
      <c r="AO19" s="281"/>
      <c r="AP19" s="281"/>
      <c r="AQ19" s="281"/>
      <c r="AR19" s="281"/>
      <c r="AS19" s="281"/>
      <c r="AT19" s="281"/>
      <c r="AU19" s="281"/>
      <c r="AV19" s="281"/>
      <c r="AW19" s="281"/>
      <c r="AX19" s="282"/>
      <c r="AY19" s="283"/>
      <c r="AZ19" s="284"/>
      <c r="BA19" s="284"/>
      <c r="BB19" s="285"/>
      <c r="BG19" s="174"/>
      <c r="BI19" s="180"/>
      <c r="BK19" s="174"/>
    </row>
    <row r="20" spans="1:63" ht="18" thickBot="1">
      <c r="D20"/>
      <c r="E20" s="64"/>
      <c r="F20"/>
      <c r="G20" s="82" t="s">
        <v>99</v>
      </c>
      <c r="H20" s="64"/>
      <c r="I20"/>
      <c r="J20" s="95"/>
      <c r="K20"/>
      <c r="M20"/>
      <c r="N20" s="64"/>
      <c r="P20"/>
      <c r="Q20" s="64"/>
      <c r="R20"/>
      <c r="S20"/>
      <c r="U20"/>
      <c r="V20"/>
      <c r="X20" s="64"/>
      <c r="AA20" s="64"/>
      <c r="AB20" s="65"/>
      <c r="AF20"/>
      <c r="AH20"/>
      <c r="AI20"/>
      <c r="AJ20"/>
      <c r="AK20"/>
      <c r="AP20" s="64"/>
      <c r="AQ20"/>
      <c r="AR20"/>
      <c r="AU20"/>
      <c r="AW20" s="64"/>
      <c r="AY20" s="64"/>
      <c r="AZ20" s="65"/>
      <c r="BA20"/>
      <c r="BB20"/>
      <c r="BC20"/>
      <c r="BD20"/>
      <c r="BE20"/>
      <c r="BF20"/>
      <c r="BH20"/>
    </row>
    <row r="21" spans="1:63" ht="18" customHeight="1" thickTop="1">
      <c r="D21"/>
      <c r="G21" s="290"/>
      <c r="J21" s="290"/>
      <c r="K21" s="96"/>
      <c r="L21"/>
      <c r="P21"/>
      <c r="R21"/>
      <c r="S21"/>
      <c r="U21"/>
      <c r="V21"/>
      <c r="W21" s="842"/>
      <c r="X21" s="843"/>
      <c r="Y21" s="843"/>
      <c r="Z21" s="843"/>
      <c r="AA21" s="843"/>
      <c r="AB21" s="843"/>
      <c r="AC21" s="843"/>
      <c r="AD21" s="844"/>
      <c r="AF21" s="122"/>
      <c r="AG21" s="863"/>
      <c r="AH21" s="864"/>
      <c r="AI21" s="864"/>
      <c r="AJ21" s="864"/>
      <c r="AK21" s="864"/>
      <c r="AL21" s="864"/>
      <c r="AM21" s="864"/>
      <c r="AN21" s="865"/>
      <c r="AO21" s="83"/>
      <c r="AP21" s="83"/>
      <c r="AQ21"/>
      <c r="AR21"/>
      <c r="AS21" s="83"/>
      <c r="AT21"/>
      <c r="AU21"/>
      <c r="AV21" s="64"/>
      <c r="AW21" s="65"/>
      <c r="AY21"/>
      <c r="AZ21"/>
      <c r="BA21"/>
      <c r="BB21"/>
      <c r="BC21"/>
      <c r="BD21"/>
      <c r="BE21"/>
      <c r="BF21"/>
      <c r="BH21"/>
    </row>
    <row r="22" spans="1:63" ht="18" customHeight="1" thickBot="1">
      <c r="D22"/>
      <c r="G22" s="83"/>
      <c r="J22" s="83"/>
      <c r="K22" s="83"/>
      <c r="L22" s="97"/>
      <c r="M22" s="97"/>
      <c r="N22" s="97"/>
      <c r="O22" s="97"/>
      <c r="P22" s="97"/>
      <c r="Q22" s="97"/>
      <c r="R22" s="97"/>
      <c r="S22" s="97"/>
      <c r="T22" s="97"/>
      <c r="U22" s="121"/>
      <c r="V22"/>
      <c r="W22" s="845"/>
      <c r="X22" s="846"/>
      <c r="Y22" s="846"/>
      <c r="Z22" s="846"/>
      <c r="AA22" s="846"/>
      <c r="AB22" s="846"/>
      <c r="AC22" s="846"/>
      <c r="AD22" s="847"/>
      <c r="AE22" s="83"/>
      <c r="AF22" s="83"/>
      <c r="AG22" s="866"/>
      <c r="AH22" s="867"/>
      <c r="AI22" s="867"/>
      <c r="AJ22" s="867"/>
      <c r="AK22" s="867"/>
      <c r="AL22" s="867"/>
      <c r="AM22" s="867"/>
      <c r="AN22" s="868"/>
      <c r="AO22" s="121"/>
      <c r="AP22" s="64"/>
      <c r="AQ22"/>
      <c r="AR22"/>
      <c r="AS22" s="64"/>
      <c r="AT22"/>
      <c r="AU22"/>
      <c r="AV22" s="64"/>
      <c r="AW22" s="65"/>
      <c r="AY22"/>
      <c r="AZ22"/>
      <c r="BA22"/>
      <c r="BB22"/>
      <c r="BC22"/>
      <c r="BD22"/>
      <c r="BE22"/>
      <c r="BF22"/>
      <c r="BH22"/>
    </row>
    <row r="23" spans="1:63" ht="18" thickTop="1">
      <c r="D23"/>
      <c r="K23"/>
      <c r="L23" s="97"/>
      <c r="M23" s="97"/>
      <c r="N23" s="97"/>
      <c r="O23" s="97"/>
      <c r="P23" s="97"/>
      <c r="Q23" s="97"/>
      <c r="R23" s="121"/>
      <c r="S23" s="121"/>
      <c r="T23" s="121"/>
      <c r="U23" s="122"/>
      <c r="V23" s="122"/>
      <c r="W23" s="64"/>
      <c r="X23" s="121"/>
      <c r="Y23" s="123"/>
      <c r="Z23" s="138"/>
      <c r="AA23" s="121"/>
      <c r="AB23" s="121"/>
      <c r="AC23" s="83"/>
      <c r="AD23" s="99"/>
      <c r="AE23" s="99"/>
      <c r="AF23" s="99"/>
      <c r="AG23" s="99"/>
      <c r="AH23" s="99"/>
      <c r="AI23" s="99"/>
      <c r="AJ23" s="99"/>
      <c r="AK23" s="99"/>
      <c r="AL23" s="112"/>
      <c r="AM23" s="99"/>
      <c r="AN23" s="147"/>
      <c r="AO23"/>
      <c r="AQ23"/>
      <c r="AR23"/>
      <c r="AT23"/>
      <c r="AU23" s="64"/>
      <c r="AV23" s="65"/>
      <c r="AY23"/>
      <c r="AZ23"/>
      <c r="BA23"/>
      <c r="BB23"/>
      <c r="BC23"/>
      <c r="BD23"/>
      <c r="BE23"/>
      <c r="BF23"/>
      <c r="BH23"/>
    </row>
    <row r="24" spans="1:63">
      <c r="D24"/>
      <c r="K24"/>
      <c r="L24" s="98"/>
      <c r="M24" s="98"/>
      <c r="N24" s="98"/>
      <c r="O24" s="99"/>
      <c r="P24" s="86"/>
      <c r="Q24" s="100"/>
      <c r="R24" s="124"/>
      <c r="S24" s="124"/>
      <c r="T24" s="124"/>
      <c r="U24" s="124"/>
      <c r="V24" s="124"/>
      <c r="W24" s="125"/>
      <c r="X24" s="124"/>
      <c r="Y24" s="126"/>
      <c r="Z24" s="139"/>
      <c r="AA24" s="139"/>
      <c r="AB24" s="124"/>
      <c r="AC24" s="124"/>
      <c r="AD24" s="124"/>
      <c r="AE24" s="124"/>
      <c r="AF24" s="124"/>
      <c r="AG24" s="124"/>
      <c r="AH24" s="100"/>
      <c r="AI24" s="99"/>
      <c r="AJ24" s="99"/>
      <c r="AK24" s="99"/>
      <c r="AL24" s="102"/>
      <c r="AM24" s="102"/>
      <c r="AN24" s="102"/>
      <c r="AO24" s="84"/>
      <c r="AQ24"/>
      <c r="AR24" s="84"/>
      <c r="AT24"/>
      <c r="AU24" s="64"/>
      <c r="AV24" s="65"/>
      <c r="AY24"/>
      <c r="AZ24"/>
      <c r="BA24"/>
      <c r="BB24"/>
      <c r="BC24"/>
      <c r="BD24"/>
      <c r="BE24"/>
      <c r="BF24"/>
      <c r="BH24"/>
    </row>
    <row r="25" spans="1:63" ht="17.25" customHeight="1">
      <c r="D25"/>
      <c r="G25" s="84"/>
      <c r="J25" s="84"/>
      <c r="K25" s="84"/>
      <c r="L25" s="97"/>
      <c r="M25" s="97"/>
      <c r="N25" s="97"/>
      <c r="O25"/>
      <c r="P25" s="102"/>
      <c r="Q25" s="294"/>
      <c r="R25" s="291"/>
      <c r="S25" s="291"/>
      <c r="T25" s="291"/>
      <c r="U25" s="291"/>
      <c r="V25" s="102"/>
      <c r="W25" s="102"/>
      <c r="X25" s="102"/>
      <c r="Y25" s="848">
        <v>46</v>
      </c>
      <c r="Z25" s="848"/>
      <c r="AB25" s="102"/>
      <c r="AC25" s="102"/>
      <c r="AD25" s="102"/>
      <c r="AE25" s="291"/>
      <c r="AF25" s="291"/>
      <c r="AG25" s="291"/>
      <c r="AH25" s="292"/>
      <c r="AI25" s="102"/>
      <c r="AJ25" s="102"/>
      <c r="AK25" s="102"/>
      <c r="AL25"/>
      <c r="AN25"/>
      <c r="AO25"/>
      <c r="AQ25"/>
      <c r="AR25"/>
      <c r="AT25"/>
      <c r="AU25" s="64"/>
      <c r="AV25" s="65"/>
      <c r="AY25"/>
      <c r="AZ25"/>
      <c r="BA25"/>
      <c r="BB25"/>
      <c r="BC25"/>
      <c r="BD25"/>
      <c r="BE25"/>
      <c r="BF25"/>
      <c r="BH25"/>
    </row>
    <row r="26" spans="1:63" ht="17.25" customHeight="1">
      <c r="D26"/>
      <c r="K26"/>
      <c r="L26" s="97"/>
      <c r="M26" s="97"/>
      <c r="N26" s="97"/>
      <c r="O26" s="102"/>
      <c r="P26" s="102"/>
      <c r="Q26" s="454"/>
      <c r="R26" s="102"/>
      <c r="S26" s="102"/>
      <c r="T26" s="102"/>
      <c r="U26" s="102"/>
      <c r="V26"/>
      <c r="W26" s="127"/>
      <c r="X26" s="849"/>
      <c r="Y26" s="849"/>
      <c r="Z26" s="849"/>
      <c r="AA26" s="849"/>
      <c r="AB26" s="850"/>
      <c r="AC26" s="850"/>
      <c r="AE26" s="102"/>
      <c r="AF26" s="102"/>
      <c r="AG26" s="102"/>
      <c r="AH26" s="101"/>
      <c r="AI26" s="102"/>
      <c r="AJ26" s="99"/>
      <c r="AK26" s="99"/>
      <c r="AL26" s="99"/>
      <c r="AN26"/>
      <c r="AO26"/>
      <c r="AQ26"/>
      <c r="AR26"/>
      <c r="AT26"/>
      <c r="AU26" s="64"/>
      <c r="AV26" s="65"/>
      <c r="AY26"/>
      <c r="AZ26"/>
      <c r="BA26"/>
      <c r="BB26"/>
      <c r="BC26"/>
      <c r="BD26"/>
      <c r="BE26"/>
      <c r="BF26"/>
      <c r="BH26"/>
    </row>
    <row r="27" spans="1:63" ht="17.25" customHeight="1">
      <c r="D27"/>
      <c r="K27"/>
      <c r="L27" s="98"/>
      <c r="M27" s="98"/>
      <c r="N27" s="98"/>
      <c r="O27" s="99"/>
      <c r="P27" s="319"/>
      <c r="Q27" s="455"/>
      <c r="R27" s="128"/>
      <c r="S27" s="128"/>
      <c r="T27" s="128"/>
      <c r="U27" s="129"/>
      <c r="V27" s="129"/>
      <c r="W27" s="129"/>
      <c r="X27" s="130"/>
      <c r="Y27" s="293"/>
      <c r="Z27" s="140"/>
      <c r="AA27" s="130"/>
      <c r="AB27" s="129"/>
      <c r="AC27" s="129"/>
      <c r="AD27" s="129"/>
      <c r="AE27" s="129"/>
      <c r="AF27" s="129"/>
      <c r="AG27" s="131"/>
      <c r="AH27" s="148"/>
      <c r="AI27" s="99"/>
      <c r="AJ27" s="102"/>
      <c r="AK27" s="102"/>
      <c r="AL27" s="102"/>
      <c r="AM27" s="84"/>
      <c r="AN27"/>
      <c r="AO27"/>
      <c r="AQ27"/>
      <c r="AR27"/>
      <c r="AT27"/>
      <c r="AU27" s="64"/>
      <c r="AV27" s="65"/>
      <c r="AY27"/>
      <c r="AZ27"/>
      <c r="BA27"/>
      <c r="BB27"/>
      <c r="BC27"/>
      <c r="BD27"/>
      <c r="BE27"/>
      <c r="BF27"/>
      <c r="BH27"/>
    </row>
    <row r="28" spans="1:63" ht="17.25" customHeight="1">
      <c r="D28"/>
      <c r="G28" s="84"/>
      <c r="J28" s="84"/>
      <c r="K28" s="84"/>
      <c r="L28" s="97"/>
      <c r="M28" s="97"/>
      <c r="N28" s="97"/>
      <c r="O28" s="102"/>
      <c r="P28" s="102"/>
      <c r="Q28" s="454"/>
      <c r="R28" s="294"/>
      <c r="S28" s="291"/>
      <c r="T28" s="291"/>
      <c r="U28" s="291"/>
      <c r="V28" s="102"/>
      <c r="W28" s="99"/>
      <c r="X28" s="99"/>
      <c r="Y28" s="848">
        <v>45</v>
      </c>
      <c r="Z28" s="848"/>
      <c r="AB28" s="102"/>
      <c r="AC28" s="102"/>
      <c r="AD28" s="102"/>
      <c r="AE28" s="102"/>
      <c r="AF28" s="102"/>
      <c r="AG28" s="101"/>
      <c r="AH28" s="101"/>
      <c r="AI28" s="102"/>
      <c r="AJ28" s="102"/>
      <c r="AK28" s="102"/>
      <c r="AL28"/>
      <c r="AN28"/>
      <c r="AO28"/>
      <c r="AQ28"/>
      <c r="AR28"/>
      <c r="AT28"/>
      <c r="AU28" s="64"/>
      <c r="AV28" s="65"/>
      <c r="AY28"/>
      <c r="AZ28"/>
      <c r="BA28"/>
      <c r="BB28"/>
      <c r="BC28"/>
      <c r="BD28"/>
      <c r="BE28"/>
      <c r="BF28"/>
      <c r="BH28"/>
    </row>
    <row r="29" spans="1:63" ht="17.25" customHeight="1">
      <c r="D29"/>
      <c r="K29"/>
      <c r="L29" s="86"/>
      <c r="M29" s="104"/>
      <c r="N29" s="105"/>
      <c r="O29" s="100"/>
      <c r="P29" s="124"/>
      <c r="Q29" s="456"/>
      <c r="R29" s="295"/>
      <c r="S29" s="124"/>
      <c r="T29" s="124"/>
      <c r="U29" s="131"/>
      <c r="V29" s="112"/>
      <c r="W29" s="132"/>
      <c r="X29" s="851"/>
      <c r="Y29" s="852"/>
      <c r="Z29" s="852"/>
      <c r="AA29" s="852"/>
      <c r="AB29" s="132"/>
      <c r="AC29" s="132"/>
      <c r="AD29" s="86"/>
      <c r="AE29" s="131"/>
      <c r="AF29" s="131"/>
      <c r="AG29" s="141"/>
      <c r="AH29" s="149"/>
      <c r="AI29" s="105"/>
      <c r="AJ29" s="124"/>
      <c r="AK29" s="124"/>
      <c r="AL29" s="124"/>
      <c r="AM29" s="150"/>
      <c r="AN29"/>
      <c r="AO29"/>
      <c r="AQ29"/>
      <c r="AR29"/>
      <c r="AT29"/>
      <c r="AU29"/>
      <c r="AV29" s="64"/>
      <c r="AW29" s="65"/>
      <c r="AY29"/>
      <c r="AZ29"/>
      <c r="BA29"/>
      <c r="BB29"/>
      <c r="BC29"/>
      <c r="BD29"/>
      <c r="BE29"/>
      <c r="BF29"/>
      <c r="BH29"/>
    </row>
    <row r="30" spans="1:63" ht="17.25" customHeight="1">
      <c r="D30"/>
      <c r="G30" s="85"/>
      <c r="J30" s="85"/>
      <c r="K30" s="107"/>
      <c r="L30" s="107"/>
      <c r="M30" s="296"/>
      <c r="N30" s="108"/>
      <c r="O30" s="108"/>
      <c r="P30" s="848">
        <v>43</v>
      </c>
      <c r="Q30" s="848"/>
      <c r="R30" s="87"/>
      <c r="S30" s="289"/>
      <c r="T30" s="289"/>
      <c r="U30" s="297"/>
      <c r="V30" s="87"/>
      <c r="W30" s="133"/>
      <c r="X30" s="133"/>
      <c r="Y30" s="87"/>
      <c r="Z30" s="87"/>
      <c r="AA30" s="87"/>
      <c r="AB30" s="85"/>
      <c r="AC30" s="107"/>
      <c r="AD30" s="107"/>
      <c r="AE30" s="298"/>
      <c r="AF30" s="142"/>
      <c r="AG30" s="142"/>
      <c r="AH30" s="853">
        <v>44</v>
      </c>
      <c r="AI30" s="853"/>
      <c r="AJ30" s="289"/>
      <c r="AK30" s="289"/>
      <c r="AL30" s="299"/>
      <c r="AM30" s="297"/>
      <c r="AN30" s="87"/>
      <c r="AO30" s="133"/>
      <c r="AP30" s="133"/>
      <c r="AQ30" s="87"/>
      <c r="AR30"/>
      <c r="AS30" s="133"/>
      <c r="AT30" s="87"/>
      <c r="AU30"/>
      <c r="AV30" s="64"/>
      <c r="AW30" s="65"/>
      <c r="AY30"/>
      <c r="AZ30"/>
      <c r="BA30"/>
      <c r="BB30"/>
      <c r="BC30"/>
      <c r="BD30"/>
      <c r="BE30"/>
      <c r="BF30"/>
      <c r="BH30"/>
    </row>
    <row r="31" spans="1:63" ht="17.25" customHeight="1">
      <c r="D31"/>
      <c r="G31" s="86" t="s">
        <v>100</v>
      </c>
      <c r="J31" s="86"/>
      <c r="K31" s="109"/>
      <c r="L31" s="109"/>
      <c r="M31" s="300"/>
      <c r="N31" s="111"/>
      <c r="O31" s="112"/>
      <c r="P31" s="109"/>
      <c r="Q31" s="110"/>
      <c r="R31" s="86"/>
      <c r="S31" s="301"/>
      <c r="T31" s="301"/>
      <c r="U31" s="302"/>
      <c r="V31" s="100"/>
      <c r="W31" s="111"/>
      <c r="X31" s="109"/>
      <c r="Y31" s="110"/>
      <c r="Z31" s="110"/>
      <c r="AA31" s="110"/>
      <c r="AB31" s="86"/>
      <c r="AC31" s="109"/>
      <c r="AD31" s="109"/>
      <c r="AE31" s="303"/>
      <c r="AF31" s="111"/>
      <c r="AG31" s="112"/>
      <c r="AH31" s="109"/>
      <c r="AI31" s="110"/>
      <c r="AJ31" s="86"/>
      <c r="AK31" s="86"/>
      <c r="AL31" s="86"/>
      <c r="AM31" s="304"/>
      <c r="AN31" s="110"/>
      <c r="AO31" s="111"/>
      <c r="AP31" s="109"/>
      <c r="AQ31" s="110"/>
      <c r="AR31" s="110"/>
      <c r="AS31" s="110"/>
      <c r="AT31"/>
      <c r="AU31" s="64"/>
      <c r="AV31" s="65"/>
      <c r="AY31"/>
      <c r="AZ31"/>
      <c r="BA31"/>
      <c r="BB31"/>
      <c r="BC31"/>
      <c r="BD31"/>
      <c r="BE31"/>
      <c r="BF31"/>
      <c r="BH31"/>
    </row>
    <row r="32" spans="1:63">
      <c r="D32"/>
      <c r="E32" s="64"/>
      <c r="F32"/>
      <c r="H32" s="64"/>
      <c r="I32"/>
      <c r="K32" s="305" t="s">
        <v>113</v>
      </c>
      <c r="L32" s="306"/>
      <c r="M32" s="306"/>
      <c r="N32" s="307"/>
      <c r="O32"/>
      <c r="Q32" s="64"/>
      <c r="R32"/>
      <c r="S32" s="311"/>
      <c r="V32" s="308">
        <v>41</v>
      </c>
      <c r="W32" s="309"/>
      <c r="X32" s="310"/>
      <c r="AB32" s="64"/>
      <c r="AC32" s="305" t="s">
        <v>114</v>
      </c>
      <c r="AD32" s="306"/>
      <c r="AE32" s="306"/>
      <c r="AF32" s="307"/>
      <c r="AJ32"/>
      <c r="AK32" s="311"/>
      <c r="AL32" s="308"/>
      <c r="AM32" s="309">
        <v>42</v>
      </c>
      <c r="AN32" s="308"/>
      <c r="AO32" s="309"/>
      <c r="AP32" s="310"/>
      <c r="AQ32"/>
      <c r="AR32"/>
      <c r="AT32"/>
      <c r="AU32" s="64"/>
      <c r="AV32" s="65"/>
      <c r="AY32"/>
      <c r="AZ32"/>
      <c r="BA32"/>
      <c r="BB32"/>
      <c r="BC32"/>
      <c r="BD32"/>
      <c r="BE32"/>
      <c r="BF32"/>
      <c r="BH32"/>
    </row>
    <row r="33" spans="4:60">
      <c r="D33"/>
      <c r="E33" s="64"/>
      <c r="F33"/>
      <c r="H33" s="64"/>
      <c r="I33"/>
      <c r="K33" s="312"/>
      <c r="N33" s="313"/>
      <c r="O33"/>
      <c r="Q33" s="436"/>
      <c r="R33" s="140"/>
      <c r="S33" s="315"/>
      <c r="V33"/>
      <c r="W33" s="64"/>
      <c r="X33" s="314"/>
      <c r="AB33" s="64"/>
      <c r="AC33" s="312"/>
      <c r="AD33" s="64"/>
      <c r="AE33" s="64"/>
      <c r="AF33" s="313"/>
      <c r="AJ33"/>
      <c r="AK33" s="315"/>
      <c r="AL33" s="140"/>
      <c r="AM33" s="64"/>
      <c r="AN33"/>
      <c r="AP33" s="288"/>
      <c r="AQ33"/>
      <c r="AR33"/>
      <c r="AT33"/>
      <c r="AU33" s="64"/>
      <c r="AV33" s="65"/>
      <c r="AY33"/>
      <c r="AZ33"/>
      <c r="BA33"/>
      <c r="BB33"/>
      <c r="BC33"/>
      <c r="BD33"/>
      <c r="BE33"/>
      <c r="BF33"/>
      <c r="BH33"/>
    </row>
    <row r="34" spans="4:60" ht="17.25" customHeight="1">
      <c r="D34"/>
      <c r="E34" s="64"/>
      <c r="F34"/>
      <c r="H34" s="64"/>
      <c r="I34"/>
      <c r="K34" s="312"/>
      <c r="N34" s="313"/>
      <c r="O34"/>
      <c r="Q34" s="305" t="s">
        <v>115</v>
      </c>
      <c r="R34" s="306"/>
      <c r="S34" s="306"/>
      <c r="T34" s="307"/>
      <c r="V34"/>
      <c r="W34" s="305" t="s">
        <v>116</v>
      </c>
      <c r="X34" s="306"/>
      <c r="Y34" s="306"/>
      <c r="Z34" s="307"/>
      <c r="AA34" s="144"/>
      <c r="AB34" s="64"/>
      <c r="AC34" s="312"/>
      <c r="AD34" s="64"/>
      <c r="AE34" s="64"/>
      <c r="AF34" s="313"/>
      <c r="AI34" s="305" t="s">
        <v>117</v>
      </c>
      <c r="AJ34" s="306"/>
      <c r="AK34" s="306"/>
      <c r="AL34" s="307"/>
      <c r="AM34" s="64"/>
      <c r="AN34"/>
      <c r="AO34" s="305" t="s">
        <v>118</v>
      </c>
      <c r="AP34" s="306"/>
      <c r="AQ34" s="306"/>
      <c r="AR34" s="307"/>
      <c r="AS34" s="144"/>
      <c r="AT34"/>
      <c r="AU34" s="64"/>
      <c r="AV34" s="65"/>
      <c r="AY34"/>
      <c r="AZ34"/>
      <c r="BA34"/>
      <c r="BB34"/>
      <c r="BC34"/>
      <c r="BD34"/>
      <c r="BE34"/>
      <c r="BF34"/>
      <c r="BH34"/>
    </row>
    <row r="35" spans="4:60">
      <c r="D35"/>
      <c r="E35" s="64"/>
      <c r="F35"/>
      <c r="H35" s="64"/>
      <c r="I35"/>
      <c r="K35" s="809" t="s">
        <v>270</v>
      </c>
      <c r="L35" s="835"/>
      <c r="M35" s="835"/>
      <c r="N35" s="836"/>
      <c r="O35"/>
      <c r="Q35" s="809" t="s">
        <v>324</v>
      </c>
      <c r="R35" s="835"/>
      <c r="S35" s="835"/>
      <c r="T35" s="836"/>
      <c r="U35"/>
      <c r="V35"/>
      <c r="W35" s="803" t="s">
        <v>272</v>
      </c>
      <c r="X35" s="804"/>
      <c r="Y35" s="804"/>
      <c r="Z35" s="805"/>
      <c r="AB35" s="64"/>
      <c r="AC35" s="809" t="s">
        <v>330</v>
      </c>
      <c r="AD35" s="835"/>
      <c r="AE35" s="835"/>
      <c r="AF35" s="836"/>
      <c r="AI35" s="803" t="s">
        <v>271</v>
      </c>
      <c r="AJ35" s="804"/>
      <c r="AK35" s="804"/>
      <c r="AL35" s="805"/>
      <c r="AN35"/>
      <c r="AO35" s="809" t="s">
        <v>327</v>
      </c>
      <c r="AP35" s="835"/>
      <c r="AQ35" s="835"/>
      <c r="AR35" s="836"/>
      <c r="AT35"/>
      <c r="AU35" s="64"/>
      <c r="AV35" s="64"/>
      <c r="AX35" s="64"/>
      <c r="AY35" s="65"/>
      <c r="AZ35"/>
      <c r="BA35"/>
      <c r="BB35"/>
      <c r="BC35"/>
      <c r="BD35"/>
      <c r="BE35"/>
      <c r="BF35"/>
      <c r="BH35"/>
    </row>
    <row r="36" spans="4:60">
      <c r="D36"/>
      <c r="E36" s="64"/>
      <c r="F36"/>
      <c r="H36" s="64"/>
      <c r="I36"/>
      <c r="K36" s="837"/>
      <c r="L36" s="835"/>
      <c r="M36" s="835"/>
      <c r="N36" s="836"/>
      <c r="O36"/>
      <c r="Q36" s="837"/>
      <c r="R36" s="835"/>
      <c r="S36" s="835"/>
      <c r="T36" s="836"/>
      <c r="U36"/>
      <c r="V36"/>
      <c r="W36" s="803"/>
      <c r="X36" s="804"/>
      <c r="Y36" s="804"/>
      <c r="Z36" s="805"/>
      <c r="AB36" s="64"/>
      <c r="AC36" s="837"/>
      <c r="AD36" s="835"/>
      <c r="AE36" s="835"/>
      <c r="AF36" s="836"/>
      <c r="AI36" s="803"/>
      <c r="AJ36" s="804"/>
      <c r="AK36" s="804"/>
      <c r="AL36" s="805"/>
      <c r="AN36"/>
      <c r="AO36" s="837"/>
      <c r="AP36" s="835"/>
      <c r="AQ36" s="835"/>
      <c r="AR36" s="836"/>
      <c r="AT36"/>
      <c r="AU36" s="64"/>
      <c r="AV36" s="64"/>
      <c r="AX36" s="64"/>
      <c r="AY36" s="65"/>
      <c r="AZ36"/>
      <c r="BA36"/>
      <c r="BB36"/>
      <c r="BC36"/>
      <c r="BD36"/>
      <c r="BE36"/>
      <c r="BF36"/>
      <c r="BH36"/>
    </row>
    <row r="37" spans="4:60">
      <c r="D37"/>
      <c r="E37" s="64"/>
      <c r="F37"/>
      <c r="H37" s="64"/>
      <c r="I37"/>
      <c r="K37" s="838"/>
      <c r="L37" s="839"/>
      <c r="M37" s="839"/>
      <c r="N37" s="840"/>
      <c r="O37"/>
      <c r="Q37" s="838"/>
      <c r="R37" s="839"/>
      <c r="S37" s="839"/>
      <c r="T37" s="840"/>
      <c r="U37"/>
      <c r="V37"/>
      <c r="W37" s="806"/>
      <c r="X37" s="807"/>
      <c r="Y37" s="807"/>
      <c r="Z37" s="808"/>
      <c r="AB37" s="64"/>
      <c r="AC37" s="838"/>
      <c r="AD37" s="839"/>
      <c r="AE37" s="839"/>
      <c r="AF37" s="840"/>
      <c r="AI37" s="806"/>
      <c r="AJ37" s="807"/>
      <c r="AK37" s="807"/>
      <c r="AL37" s="808"/>
      <c r="AN37"/>
      <c r="AO37" s="838"/>
      <c r="AP37" s="839"/>
      <c r="AQ37" s="839"/>
      <c r="AR37" s="840"/>
      <c r="AT37"/>
      <c r="AU37" s="64"/>
      <c r="AV37" s="64"/>
      <c r="AX37" s="64"/>
      <c r="AY37" s="65"/>
      <c r="AZ37"/>
      <c r="BA37"/>
      <c r="BB37"/>
      <c r="BC37"/>
      <c r="BD37"/>
      <c r="BE37"/>
      <c r="BF37"/>
      <c r="BH37"/>
    </row>
    <row r="38" spans="4:60">
      <c r="D38"/>
      <c r="E38" s="64"/>
      <c r="F38"/>
      <c r="H38" s="64"/>
      <c r="I38"/>
      <c r="N38" s="64"/>
      <c r="O38"/>
      <c r="Q38" s="64"/>
      <c r="R38"/>
      <c r="S38"/>
      <c r="U38"/>
      <c r="V38"/>
      <c r="W38" s="64"/>
      <c r="Y38" s="64"/>
      <c r="Z38" s="65"/>
      <c r="AB38" s="64"/>
      <c r="AC38" s="64"/>
      <c r="AD38" s="64"/>
      <c r="AE38" s="64"/>
      <c r="AJ38"/>
      <c r="AK38"/>
      <c r="AL38"/>
      <c r="AN38"/>
      <c r="AR38" s="65"/>
      <c r="AT38"/>
      <c r="AU38" s="64"/>
      <c r="AV38" s="64"/>
      <c r="AX38" s="64"/>
      <c r="AY38" s="65"/>
      <c r="AZ38"/>
      <c r="BA38"/>
      <c r="BB38"/>
      <c r="BC38"/>
      <c r="BD38"/>
      <c r="BE38"/>
      <c r="BF38"/>
      <c r="BH38"/>
    </row>
    <row r="39" spans="4:60">
      <c r="D39"/>
      <c r="E39" s="64"/>
      <c r="F39"/>
      <c r="H39" s="64"/>
      <c r="I39"/>
      <c r="N39" s="64"/>
      <c r="O39"/>
      <c r="Q39" s="64"/>
      <c r="R39"/>
      <c r="S39"/>
      <c r="U39"/>
      <c r="V39"/>
      <c r="W39" s="64"/>
      <c r="Y39" s="64"/>
      <c r="Z39" s="65"/>
      <c r="AC39" s="64"/>
      <c r="AD39" s="64"/>
      <c r="AE39" s="64"/>
      <c r="AG39" s="145"/>
      <c r="AH39" s="145"/>
      <c r="AI39" s="145"/>
      <c r="AJ39" s="146"/>
      <c r="AK39" s="151"/>
      <c r="AL39" s="146"/>
      <c r="AM39" s="146"/>
      <c r="AN39" s="146"/>
      <c r="AO39" s="146"/>
      <c r="AP39" s="146"/>
      <c r="AQ39"/>
      <c r="AS39" s="64"/>
      <c r="AT39"/>
      <c r="AU39" s="64"/>
      <c r="AV39" s="64"/>
      <c r="AX39" s="64"/>
      <c r="AY39" s="65"/>
      <c r="AZ39"/>
      <c r="BA39"/>
      <c r="BB39"/>
      <c r="BC39"/>
      <c r="BD39"/>
      <c r="BE39"/>
      <c r="BF39"/>
      <c r="BH39"/>
    </row>
    <row r="40" spans="4:60">
      <c r="D40"/>
      <c r="E40" s="64"/>
      <c r="F40"/>
      <c r="H40" s="64"/>
      <c r="I40"/>
      <c r="N40" s="64"/>
      <c r="O40"/>
      <c r="Q40" s="64"/>
      <c r="R40"/>
      <c r="S40"/>
      <c r="U40"/>
      <c r="V40"/>
      <c r="W40" s="64"/>
      <c r="Y40" s="64"/>
      <c r="Z40" s="65"/>
      <c r="AC40" s="64"/>
      <c r="AD40" s="64"/>
      <c r="AE40" s="64"/>
      <c r="AH40"/>
      <c r="AI40"/>
      <c r="AK40"/>
      <c r="AM40" s="64"/>
      <c r="AP40" s="64"/>
      <c r="AQ40"/>
      <c r="AS40" s="64"/>
      <c r="AT40"/>
      <c r="AU40" s="64"/>
      <c r="AV40" s="64"/>
      <c r="AX40" s="64"/>
      <c r="AY40" s="65"/>
      <c r="AZ40"/>
      <c r="BA40"/>
      <c r="BB40"/>
      <c r="BC40"/>
      <c r="BD40"/>
      <c r="BE40"/>
      <c r="BF40"/>
      <c r="BH40"/>
    </row>
    <row r="41" spans="4:60">
      <c r="AY41"/>
      <c r="AZ41"/>
      <c r="BA41"/>
      <c r="BB41"/>
      <c r="BC41"/>
      <c r="BD41"/>
      <c r="BE41"/>
      <c r="BF41"/>
      <c r="BH41"/>
    </row>
    <row r="42" spans="4:60">
      <c r="AY42"/>
      <c r="AZ42"/>
      <c r="BA42"/>
      <c r="BB42"/>
      <c r="BC42"/>
      <c r="BD42"/>
      <c r="BE42"/>
      <c r="BF42"/>
      <c r="BH42"/>
    </row>
    <row r="43" spans="4:60">
      <c r="AY43"/>
      <c r="AZ43"/>
      <c r="BA43"/>
      <c r="BB43"/>
      <c r="BC43"/>
      <c r="BD43"/>
      <c r="BE43"/>
      <c r="BF43"/>
      <c r="BH43"/>
    </row>
    <row r="44" spans="4:60" ht="24">
      <c r="Z44" s="143"/>
      <c r="AA44" s="144"/>
      <c r="AB44" s="144"/>
      <c r="AK44" s="146"/>
      <c r="AL44" s="146"/>
      <c r="AM44" s="151"/>
      <c r="AN44" s="146"/>
      <c r="AY44"/>
      <c r="AZ44"/>
      <c r="BA44"/>
      <c r="BB44"/>
      <c r="BC44"/>
      <c r="BD44"/>
      <c r="BE44"/>
      <c r="BF44"/>
      <c r="BH44"/>
    </row>
    <row r="45" spans="4:60">
      <c r="D45"/>
      <c r="E45" s="64"/>
      <c r="F45"/>
      <c r="H45" s="64"/>
      <c r="I45"/>
      <c r="N45" s="64"/>
      <c r="O45"/>
      <c r="Q45" s="64"/>
      <c r="R45"/>
      <c r="S45"/>
      <c r="U45"/>
      <c r="V45"/>
      <c r="W45" s="64"/>
      <c r="Y45" s="64"/>
      <c r="Z45" s="65"/>
      <c r="AF45"/>
      <c r="AH45"/>
      <c r="AI45"/>
      <c r="AK45"/>
      <c r="AM45" s="64"/>
      <c r="AP45" s="64"/>
      <c r="AQ45"/>
      <c r="AS45" s="64"/>
      <c r="AT45"/>
      <c r="AU45" s="64"/>
      <c r="AV45" s="64"/>
      <c r="AX45" s="64"/>
      <c r="AY45" s="65"/>
      <c r="AZ45"/>
      <c r="BA45"/>
      <c r="BB45"/>
      <c r="BC45"/>
      <c r="BD45"/>
      <c r="BE45"/>
      <c r="BF45"/>
      <c r="BH45"/>
    </row>
    <row r="46" spans="4:60">
      <c r="D46"/>
      <c r="E46" s="64"/>
      <c r="F46"/>
      <c r="H46" s="64"/>
      <c r="I46"/>
      <c r="N46" s="64"/>
      <c r="O46"/>
      <c r="Q46" s="64"/>
      <c r="R46"/>
      <c r="S46"/>
      <c r="U46"/>
      <c r="V46"/>
      <c r="W46" s="64"/>
      <c r="Y46" s="64"/>
      <c r="Z46" s="65"/>
      <c r="AF46"/>
      <c r="AH46"/>
      <c r="AI46"/>
      <c r="AK46"/>
      <c r="AM46" s="64"/>
      <c r="AP46" s="64"/>
      <c r="AQ46"/>
      <c r="AS46" s="64"/>
      <c r="AT46"/>
      <c r="AU46" s="64"/>
      <c r="AV46" s="64"/>
      <c r="AX46" s="64"/>
      <c r="AY46" s="65"/>
      <c r="AZ46"/>
      <c r="BA46"/>
      <c r="BB46"/>
      <c r="BC46"/>
      <c r="BD46"/>
      <c r="BE46"/>
      <c r="BF46"/>
      <c r="BH46"/>
    </row>
    <row r="47" spans="4:60">
      <c r="D47"/>
      <c r="E47" s="64"/>
      <c r="F47"/>
      <c r="H47" s="64"/>
      <c r="I47"/>
      <c r="N47" s="64"/>
      <c r="O47"/>
      <c r="Q47" s="64"/>
      <c r="R47"/>
      <c r="S47"/>
      <c r="U47"/>
      <c r="V47"/>
      <c r="W47" s="64"/>
      <c r="Y47" s="64"/>
      <c r="Z47" s="65"/>
      <c r="AF47"/>
      <c r="AH47"/>
      <c r="AI47"/>
      <c r="AK47"/>
      <c r="AM47" s="64"/>
      <c r="AP47" s="64"/>
      <c r="AQ47"/>
      <c r="AS47" s="64"/>
      <c r="AT47"/>
      <c r="AU47" s="64"/>
      <c r="AV47" s="64"/>
      <c r="AX47" s="64"/>
      <c r="AY47" s="65"/>
      <c r="AZ47"/>
      <c r="BA47"/>
      <c r="BB47"/>
      <c r="BC47"/>
      <c r="BD47"/>
      <c r="BE47"/>
      <c r="BF47"/>
      <c r="BH47"/>
    </row>
    <row r="48" spans="4:60">
      <c r="D48"/>
      <c r="E48" s="64"/>
      <c r="F48"/>
      <c r="H48" s="64"/>
      <c r="I48"/>
      <c r="N48" s="64"/>
      <c r="O48"/>
      <c r="Q48" s="64"/>
      <c r="R48"/>
      <c r="S48"/>
      <c r="U48"/>
      <c r="V48"/>
      <c r="W48" s="64"/>
      <c r="Y48" s="64"/>
      <c r="Z48" s="65"/>
      <c r="AF48"/>
      <c r="AH48"/>
      <c r="AI48"/>
      <c r="AK48"/>
      <c r="AM48" s="64"/>
      <c r="AP48" s="64"/>
      <c r="AQ48"/>
      <c r="AS48" s="64"/>
      <c r="AT48"/>
      <c r="AU48" s="64"/>
      <c r="AV48" s="64"/>
      <c r="AX48" s="64"/>
      <c r="AY48" s="65"/>
      <c r="AZ48"/>
      <c r="BA48"/>
      <c r="BB48"/>
      <c r="BC48"/>
      <c r="BD48"/>
      <c r="BE48"/>
      <c r="BF48"/>
      <c r="BH48"/>
    </row>
    <row r="49" spans="4:60">
      <c r="D49"/>
      <c r="E49" s="64"/>
      <c r="F49"/>
      <c r="H49" s="64"/>
      <c r="I49"/>
      <c r="N49" s="64"/>
      <c r="O49"/>
      <c r="Q49" s="64"/>
      <c r="R49"/>
      <c r="S49"/>
      <c r="U49"/>
      <c r="V49"/>
      <c r="W49" s="64"/>
      <c r="Y49" s="64"/>
      <c r="Z49" s="65"/>
      <c r="AF49"/>
      <c r="AH49"/>
      <c r="AI49"/>
      <c r="AK49"/>
      <c r="AM49" s="64"/>
      <c r="AP49" s="64"/>
      <c r="AQ49"/>
      <c r="AS49" s="64"/>
      <c r="AT49"/>
      <c r="AU49" s="64"/>
      <c r="AV49" s="64"/>
      <c r="AX49" s="64"/>
      <c r="AY49" s="65"/>
      <c r="AZ49"/>
      <c r="BA49"/>
      <c r="BB49"/>
      <c r="BC49"/>
      <c r="BD49"/>
      <c r="BE49"/>
      <c r="BF49"/>
      <c r="BH49"/>
    </row>
    <row r="50" spans="4:60">
      <c r="D50"/>
      <c r="E50" s="64"/>
      <c r="F50"/>
      <c r="H50" s="64"/>
      <c r="I50"/>
      <c r="N50" s="64"/>
      <c r="O50"/>
      <c r="Q50" s="64"/>
      <c r="R50"/>
      <c r="S50"/>
      <c r="U50"/>
      <c r="V50"/>
      <c r="W50" s="64"/>
      <c r="Y50" s="64"/>
      <c r="Z50" s="65"/>
      <c r="AF50"/>
      <c r="AH50"/>
      <c r="AI50"/>
      <c r="AK50"/>
      <c r="AM50" s="64"/>
      <c r="AP50" s="64"/>
      <c r="AQ50"/>
      <c r="AS50" s="64"/>
      <c r="AT50"/>
      <c r="AU50" s="64"/>
      <c r="AV50" s="64"/>
      <c r="AX50" s="64"/>
      <c r="AY50" s="65"/>
      <c r="AZ50"/>
      <c r="BA50"/>
      <c r="BB50"/>
      <c r="BC50"/>
      <c r="BD50"/>
      <c r="BE50"/>
      <c r="BF50"/>
      <c r="BH50"/>
    </row>
    <row r="51" spans="4:60">
      <c r="D51"/>
      <c r="E51" s="64"/>
      <c r="F51"/>
      <c r="H51" s="64"/>
      <c r="I51"/>
      <c r="N51" s="64"/>
      <c r="O51"/>
      <c r="Q51" s="64"/>
      <c r="R51"/>
      <c r="S51"/>
      <c r="U51"/>
      <c r="V51"/>
      <c r="W51" s="64"/>
      <c r="Y51" s="64"/>
      <c r="Z51" s="65"/>
      <c r="AF51"/>
      <c r="AH51"/>
      <c r="AI51"/>
      <c r="AK51"/>
      <c r="AM51" s="64"/>
      <c r="AP51" s="64"/>
      <c r="AQ51"/>
      <c r="AS51" s="64"/>
      <c r="AT51"/>
      <c r="AU51" s="64"/>
      <c r="AV51" s="64"/>
      <c r="AX51" s="64"/>
      <c r="AY51" s="65"/>
      <c r="AZ51"/>
      <c r="BA51"/>
      <c r="BB51"/>
      <c r="BC51"/>
      <c r="BD51"/>
      <c r="BE51"/>
      <c r="BF51"/>
      <c r="BH51"/>
    </row>
    <row r="52" spans="4:60">
      <c r="D52"/>
      <c r="E52" s="64"/>
      <c r="F52"/>
      <c r="H52" s="64"/>
      <c r="I52"/>
      <c r="N52" s="64"/>
      <c r="O52"/>
      <c r="Q52" s="64"/>
      <c r="R52"/>
      <c r="S52"/>
      <c r="U52"/>
      <c r="V52"/>
      <c r="W52" s="64"/>
      <c r="Y52" s="64"/>
      <c r="Z52" s="65"/>
      <c r="AF52"/>
      <c r="AH52"/>
      <c r="AI52"/>
      <c r="AK52"/>
      <c r="AM52" s="64"/>
      <c r="AP52" s="64"/>
      <c r="AQ52"/>
      <c r="AS52" s="64"/>
      <c r="AT52"/>
      <c r="AU52" s="64"/>
      <c r="AV52" s="64"/>
      <c r="AX52" s="64"/>
      <c r="AY52" s="65"/>
      <c r="AZ52"/>
      <c r="BA52"/>
      <c r="BB52"/>
      <c r="BC52"/>
      <c r="BD52"/>
      <c r="BE52"/>
      <c r="BF52"/>
      <c r="BH52"/>
    </row>
    <row r="53" spans="4:60">
      <c r="D53"/>
      <c r="E53" s="64"/>
      <c r="F53"/>
      <c r="H53" s="64"/>
      <c r="I53"/>
      <c r="N53" s="64"/>
      <c r="O53"/>
      <c r="Q53" s="64"/>
      <c r="R53"/>
      <c r="S53"/>
      <c r="U53"/>
      <c r="V53"/>
      <c r="W53" s="64"/>
      <c r="Y53" s="64"/>
      <c r="Z53" s="65"/>
      <c r="AF53"/>
      <c r="AH53"/>
      <c r="AI53"/>
      <c r="AK53"/>
      <c r="AM53" s="64"/>
      <c r="AP53" s="64"/>
      <c r="AQ53"/>
      <c r="AS53" s="64"/>
      <c r="AT53"/>
      <c r="AU53" s="64"/>
      <c r="AV53" s="64"/>
      <c r="AX53" s="64"/>
      <c r="AY53" s="65"/>
      <c r="AZ53"/>
      <c r="BA53"/>
      <c r="BB53"/>
      <c r="BC53"/>
      <c r="BD53"/>
      <c r="BE53"/>
      <c r="BF53"/>
      <c r="BH53"/>
    </row>
    <row r="54" spans="4:60">
      <c r="D54"/>
      <c r="E54" s="64"/>
      <c r="F54"/>
      <c r="H54" s="64"/>
      <c r="I54"/>
      <c r="N54" s="64"/>
      <c r="O54"/>
      <c r="Q54" s="64"/>
      <c r="R54"/>
      <c r="S54"/>
      <c r="U54"/>
      <c r="V54"/>
      <c r="W54" s="64"/>
      <c r="Y54" s="64"/>
      <c r="Z54" s="65"/>
      <c r="AF54"/>
      <c r="AH54"/>
      <c r="AI54"/>
      <c r="AK54"/>
      <c r="AM54" s="64"/>
      <c r="AP54" s="64"/>
      <c r="AQ54"/>
      <c r="AS54" s="64"/>
      <c r="AT54"/>
      <c r="AU54" s="64"/>
      <c r="AV54" s="64"/>
      <c r="AX54" s="64"/>
      <c r="AY54" s="65"/>
      <c r="AZ54"/>
      <c r="BA54"/>
      <c r="BB54"/>
      <c r="BC54"/>
      <c r="BD54"/>
      <c r="BE54"/>
      <c r="BF54"/>
      <c r="BH54"/>
    </row>
    <row r="55" spans="4:60">
      <c r="D55"/>
      <c r="E55" s="64"/>
      <c r="F55"/>
      <c r="H55" s="64"/>
      <c r="I55"/>
      <c r="N55" s="64"/>
      <c r="O55"/>
      <c r="Q55" s="64"/>
      <c r="R55"/>
      <c r="S55"/>
      <c r="U55"/>
      <c r="V55"/>
      <c r="W55" s="64"/>
      <c r="Y55" s="64"/>
      <c r="Z55" s="65"/>
      <c r="AF55"/>
      <c r="AH55"/>
      <c r="AI55"/>
      <c r="AK55"/>
      <c r="AM55" s="64"/>
      <c r="AP55" s="64"/>
      <c r="AQ55"/>
      <c r="AS55" s="64"/>
      <c r="AT55"/>
      <c r="AU55" s="64"/>
      <c r="AV55" s="64"/>
      <c r="AX55" s="64"/>
      <c r="AY55" s="65"/>
      <c r="AZ55"/>
      <c r="BA55"/>
      <c r="BB55"/>
      <c r="BC55"/>
      <c r="BD55"/>
      <c r="BE55"/>
      <c r="BF55"/>
      <c r="BH55"/>
    </row>
    <row r="56" spans="4:60">
      <c r="D56"/>
      <c r="E56" s="64"/>
      <c r="F56"/>
      <c r="H56" s="64"/>
      <c r="I56"/>
      <c r="N56" s="64"/>
      <c r="O56"/>
      <c r="Q56" s="64"/>
      <c r="R56"/>
      <c r="S56"/>
      <c r="U56"/>
      <c r="V56"/>
      <c r="W56" s="64"/>
      <c r="Y56" s="64"/>
      <c r="Z56" s="65"/>
      <c r="AF56"/>
      <c r="AH56"/>
      <c r="AI56"/>
      <c r="AK56"/>
      <c r="AM56" s="64"/>
      <c r="AP56" s="64"/>
      <c r="AQ56"/>
      <c r="AS56" s="64"/>
      <c r="AT56"/>
      <c r="AU56" s="64"/>
      <c r="AV56" s="64"/>
      <c r="AX56" s="64"/>
      <c r="AY56" s="65"/>
      <c r="AZ56"/>
      <c r="BA56"/>
      <c r="BB56"/>
      <c r="BC56"/>
      <c r="BD56"/>
      <c r="BE56"/>
      <c r="BF56"/>
      <c r="BH56"/>
    </row>
    <row r="57" spans="4:60">
      <c r="D57"/>
      <c r="E57" s="64"/>
      <c r="F57"/>
      <c r="H57" s="64"/>
      <c r="I57"/>
      <c r="N57" s="64"/>
      <c r="O57"/>
      <c r="Q57" s="64"/>
      <c r="R57"/>
      <c r="S57"/>
      <c r="U57"/>
      <c r="V57"/>
      <c r="W57" s="64"/>
      <c r="Y57" s="64"/>
      <c r="Z57" s="65"/>
      <c r="AF57"/>
      <c r="AH57"/>
      <c r="AI57"/>
      <c r="AK57"/>
      <c r="AM57" s="64"/>
      <c r="AP57" s="64"/>
      <c r="AQ57"/>
      <c r="AS57" s="64"/>
      <c r="AT57"/>
      <c r="AU57" s="64"/>
      <c r="AV57" s="64"/>
      <c r="AX57" s="64"/>
      <c r="AY57" s="65"/>
      <c r="AZ57"/>
      <c r="BA57"/>
      <c r="BB57"/>
      <c r="BC57"/>
      <c r="BD57"/>
      <c r="BE57"/>
      <c r="BF57"/>
      <c r="BH57"/>
    </row>
    <row r="58" spans="4:60">
      <c r="D58"/>
      <c r="E58" s="64"/>
      <c r="F58"/>
      <c r="H58" s="64"/>
      <c r="I58"/>
      <c r="N58" s="64"/>
      <c r="O58"/>
      <c r="Q58" s="64"/>
      <c r="R58"/>
      <c r="S58"/>
      <c r="U58"/>
      <c r="V58"/>
      <c r="W58" s="64"/>
      <c r="Y58" s="64"/>
      <c r="Z58" s="65"/>
      <c r="AF58"/>
      <c r="AH58"/>
      <c r="AI58"/>
      <c r="AK58"/>
      <c r="AM58" s="64"/>
      <c r="AP58" s="64"/>
      <c r="AQ58"/>
      <c r="AS58" s="64"/>
      <c r="AT58"/>
      <c r="AU58" s="64"/>
      <c r="AV58" s="64"/>
      <c r="AX58" s="64"/>
      <c r="AY58" s="65"/>
      <c r="AZ58"/>
      <c r="BA58"/>
      <c r="BB58"/>
      <c r="BC58"/>
      <c r="BD58"/>
      <c r="BE58"/>
      <c r="BF58"/>
      <c r="BH58"/>
    </row>
    <row r="59" spans="4:60">
      <c r="D59"/>
      <c r="E59" s="64"/>
      <c r="F59"/>
      <c r="H59" s="64"/>
      <c r="I59"/>
      <c r="N59" s="64"/>
      <c r="O59"/>
      <c r="Q59" s="64"/>
      <c r="R59"/>
      <c r="S59"/>
      <c r="U59"/>
      <c r="V59"/>
      <c r="W59" s="64"/>
      <c r="Y59" s="64"/>
      <c r="Z59" s="65"/>
      <c r="AF59"/>
      <c r="AH59"/>
      <c r="AI59"/>
      <c r="AK59"/>
      <c r="AM59" s="64"/>
      <c r="AP59" s="64"/>
      <c r="AQ59"/>
      <c r="AS59" s="64"/>
      <c r="AT59"/>
      <c r="AU59" s="64"/>
      <c r="AV59" s="64"/>
      <c r="AX59" s="64"/>
      <c r="AY59" s="65"/>
      <c r="AZ59"/>
      <c r="BA59"/>
      <c r="BB59"/>
      <c r="BC59"/>
      <c r="BD59"/>
      <c r="BE59"/>
      <c r="BF59"/>
      <c r="BH59"/>
    </row>
    <row r="60" spans="4:60">
      <c r="D60"/>
      <c r="E60" s="64"/>
      <c r="F60"/>
      <c r="H60" s="64"/>
      <c r="I60"/>
      <c r="N60" s="64"/>
      <c r="O60"/>
      <c r="Q60" s="64"/>
      <c r="R60"/>
      <c r="S60"/>
      <c r="U60"/>
      <c r="V60"/>
      <c r="W60" s="64"/>
      <c r="Y60" s="64"/>
      <c r="Z60" s="65"/>
      <c r="AF60"/>
      <c r="AH60"/>
      <c r="AI60"/>
      <c r="AK60"/>
      <c r="AM60" s="64"/>
      <c r="AP60" s="64"/>
      <c r="AQ60"/>
      <c r="AS60" s="64"/>
      <c r="AT60"/>
      <c r="AU60" s="64"/>
      <c r="AV60" s="64"/>
      <c r="AX60" s="64"/>
      <c r="AY60" s="65"/>
      <c r="AZ60"/>
      <c r="BA60"/>
      <c r="BB60"/>
      <c r="BC60"/>
      <c r="BD60"/>
      <c r="BE60"/>
      <c r="BF60"/>
      <c r="BH60"/>
    </row>
  </sheetData>
  <mergeCells count="52">
    <mergeCell ref="A16:C16"/>
    <mergeCell ref="P16:R16"/>
    <mergeCell ref="A17:C17"/>
    <mergeCell ref="S17:U17"/>
    <mergeCell ref="G13:I13"/>
    <mergeCell ref="A14:C14"/>
    <mergeCell ref="J14:L14"/>
    <mergeCell ref="A15:C15"/>
    <mergeCell ref="M15:O15"/>
    <mergeCell ref="R1:AB1"/>
    <mergeCell ref="A4:C4"/>
    <mergeCell ref="D4:F4"/>
    <mergeCell ref="G4:I4"/>
    <mergeCell ref="J4:L4"/>
    <mergeCell ref="M4:O4"/>
    <mergeCell ref="P4:R4"/>
    <mergeCell ref="A6:C6"/>
    <mergeCell ref="G6:I6"/>
    <mergeCell ref="A7:C7"/>
    <mergeCell ref="J7:L7"/>
    <mergeCell ref="A5:C5"/>
    <mergeCell ref="D5:F5"/>
    <mergeCell ref="AO35:AR37"/>
    <mergeCell ref="A8:C8"/>
    <mergeCell ref="M8:O8"/>
    <mergeCell ref="K35:N37"/>
    <mergeCell ref="Q35:T37"/>
    <mergeCell ref="W35:Z37"/>
    <mergeCell ref="W21:AD22"/>
    <mergeCell ref="AH30:AI30"/>
    <mergeCell ref="AI35:AL37"/>
    <mergeCell ref="X29:AA29"/>
    <mergeCell ref="P30:Q30"/>
    <mergeCell ref="AG21:AN22"/>
    <mergeCell ref="Y25:Z25"/>
    <mergeCell ref="X26:AC26"/>
    <mergeCell ref="Y28:Z28"/>
    <mergeCell ref="AC35:AF37"/>
    <mergeCell ref="S10:U10"/>
    <mergeCell ref="A11:C11"/>
    <mergeCell ref="D11:F11"/>
    <mergeCell ref="G11:I11"/>
    <mergeCell ref="J11:L11"/>
    <mergeCell ref="M11:O11"/>
    <mergeCell ref="P11:R11"/>
    <mergeCell ref="S11:U11"/>
    <mergeCell ref="A12:C12"/>
    <mergeCell ref="D12:F12"/>
    <mergeCell ref="A13:C13"/>
    <mergeCell ref="A9:C9"/>
    <mergeCell ref="P9:R9"/>
    <mergeCell ref="A10:C10"/>
  </mergeCells>
  <phoneticPr fontId="36"/>
  <dataValidations count="1">
    <dataValidation type="list" allowBlank="1" showInputMessage="1" showErrorMessage="1" sqref="N12:N14 T12:T16 K12:K13 Q17 Q10 AP18:AP19 N4:N10 E4:E10 H4:H10 K4:K10 Q12:Q15 H12 Q5:Q8 AM18:AM19 AJ18:AJ19 AG18:AG19 N16:N19 E13:E19 H14:H19 K15:K19">
      <formula1>"〇,●,△"</formula1>
    </dataValidation>
  </dataValidations>
  <printOptions horizontalCentered="1"/>
  <pageMargins left="0.19685039370078741" right="0.19685039370078741" top="0.59055118110236227" bottom="0.59055118110236227" header="0.51181102362204722" footer="0.51181102362204722"/>
  <pageSetup paperSize="9" scale="53" firstPageNumber="4294963191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19</vt:i4>
      </vt:variant>
    </vt:vector>
  </HeadingPairs>
  <TitlesOfParts>
    <vt:vector size="34" baseType="lpstr">
      <vt:lpstr>全日程</vt:lpstr>
      <vt:lpstr>予定表</vt:lpstr>
      <vt:lpstr>1年以下_表</vt:lpstr>
      <vt:lpstr>1年以下_日程</vt:lpstr>
      <vt:lpstr>2年以下_表 </vt:lpstr>
      <vt:lpstr>2以下_日程</vt:lpstr>
      <vt:lpstr>3年以下_表</vt:lpstr>
      <vt:lpstr>3以下_日程</vt:lpstr>
      <vt:lpstr>4年以下_表</vt:lpstr>
      <vt:lpstr>4以下_日程</vt:lpstr>
      <vt:lpstr>6年以下_表</vt:lpstr>
      <vt:lpstr>6以下_日程 </vt:lpstr>
      <vt:lpstr>選手権_表</vt:lpstr>
      <vt:lpstr>選手権_日程</vt:lpstr>
      <vt:lpstr>最終日_日程</vt:lpstr>
      <vt:lpstr>'1年以下_表'!Print_Area</vt:lpstr>
      <vt:lpstr>'2以下_日程'!Print_Area</vt:lpstr>
      <vt:lpstr>'2年以下_表 '!Print_Area</vt:lpstr>
      <vt:lpstr>'3以下_日程'!Print_Area</vt:lpstr>
      <vt:lpstr>'3年以下_表'!Print_Area</vt:lpstr>
      <vt:lpstr>'4以下_日程'!Print_Area</vt:lpstr>
      <vt:lpstr>'4年以下_表'!Print_Area</vt:lpstr>
      <vt:lpstr>'6以下_日程 '!Print_Area</vt:lpstr>
      <vt:lpstr>'6年以下_表'!Print_Area</vt:lpstr>
      <vt:lpstr>最終日_日程!Print_Area</vt:lpstr>
      <vt:lpstr>選手権_日程!Print_Area</vt:lpstr>
      <vt:lpstr>選手権_表!Print_Area</vt:lpstr>
      <vt:lpstr>全日程!Print_Area</vt:lpstr>
      <vt:lpstr>'2以下_日程'!Print_Titles</vt:lpstr>
      <vt:lpstr>'3以下_日程'!Print_Titles</vt:lpstr>
      <vt:lpstr>'4以下_日程'!Print_Titles</vt:lpstr>
      <vt:lpstr>'6以下_日程 '!Print_Titles</vt:lpstr>
      <vt:lpstr>最終日_日程!Print_Titles</vt:lpstr>
      <vt:lpstr>選手権_日程!Print_Titles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肥田 厚</cp:lastModifiedBy>
  <cp:lastPrinted>2025-08-24T01:34:49Z</cp:lastPrinted>
  <dcterms:created xsi:type="dcterms:W3CDTF">2017-03-08T12:10:00Z</dcterms:created>
  <dcterms:modified xsi:type="dcterms:W3CDTF">2025-12-07T23:42:51Z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