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asawa\Desktop\OSC\多摩協会\2026\プログラム\"/>
    </mc:Choice>
  </mc:AlternateContent>
  <xr:revisionPtr revIDLastSave="0" documentId="13_ncr:1_{5E5D8F2C-2565-4123-BEEA-FA616FF8D441}" xr6:coauthVersionLast="47" xr6:coauthVersionMax="47" xr10:uidLastSave="{00000000-0000-0000-0000-000000000000}"/>
  <bookViews>
    <workbookView xWindow="-120" yWindow="-120" windowWidth="29040" windowHeight="15720" tabRatio="885" firstSheet="1" activeTab="10" xr2:uid="{00000000-000D-0000-FFFF-FFFF00000000}"/>
  </bookViews>
  <sheets>
    <sheet name="全日程" sheetId="48" state="hidden" r:id="rId1"/>
    <sheet name="2年以下_表" sheetId="85" r:id="rId2"/>
    <sheet name="2以下_日程 " sheetId="91" r:id="rId3"/>
    <sheet name="3年以下_表 " sheetId="87" r:id="rId4"/>
    <sheet name="3以下_日程" sheetId="76" r:id="rId5"/>
    <sheet name="4年以下_表 " sheetId="88" r:id="rId6"/>
    <sheet name="4以下_日程" sheetId="75" r:id="rId7"/>
    <sheet name="5年以下_表 " sheetId="89" r:id="rId8"/>
    <sheet name="5以下_日程 " sheetId="77" r:id="rId9"/>
    <sheet name="6年以下_表 " sheetId="90" r:id="rId10"/>
    <sheet name="６以下_日程" sheetId="78" r:id="rId11"/>
    <sheet name="最終日_日程" sheetId="80" r:id="rId12"/>
  </sheets>
  <definedNames>
    <definedName name="_xlnm.Print_Area" localSheetId="2">'2以下_日程 '!$A$1:$J$97</definedName>
    <definedName name="_xlnm.Print_Area" localSheetId="1">'2年以下_表'!$A$1:$AR$47</definedName>
    <definedName name="_xlnm.Print_Area" localSheetId="4">'3以下_日程'!$A$1:$J$98</definedName>
    <definedName name="_xlnm.Print_Area" localSheetId="3">'3年以下_表 '!$A$1:$AR$44</definedName>
    <definedName name="_xlnm.Print_Area" localSheetId="6">'4以下_日程'!$A$1:$J$73</definedName>
    <definedName name="_xlnm.Print_Area" localSheetId="5">'4年以下_表 '!$A$1:$AR$44</definedName>
    <definedName name="_xlnm.Print_Area" localSheetId="8">'5以下_日程 '!$A$1:$J$66</definedName>
    <definedName name="_xlnm.Print_Area" localSheetId="7">'5年以下_表 '!$A$1:$AR$44</definedName>
    <definedName name="_xlnm.Print_Area" localSheetId="10">'６以下_日程'!$A$1:$J$152</definedName>
    <definedName name="_xlnm.Print_Area" localSheetId="9">'6年以下_表 '!$A$1:$AR$43</definedName>
    <definedName name="_xlnm.Print_Area" localSheetId="11">最終日_日程!$A$1:$J$31</definedName>
    <definedName name="_xlnm.Print_Area" localSheetId="0">全日程!$A$1:$J$42</definedName>
    <definedName name="_xlnm.Print_Titles" localSheetId="2">'2以下_日程 '!$1:$3</definedName>
    <definedName name="_xlnm.Print_Titles" localSheetId="4">'3以下_日程'!$1:$3</definedName>
    <definedName name="_xlnm.Print_Titles" localSheetId="6">'4以下_日程'!$1:$3</definedName>
    <definedName name="_xlnm.Print_Titles" localSheetId="8">'5以下_日程 '!$1:$2</definedName>
    <definedName name="_xlnm.Print_Titles" localSheetId="10">'６以下_日程'!$1:$3</definedName>
    <definedName name="_xlnm.Print_Titles" localSheetId="11">最終日_日程!$1:$2</definedName>
    <definedName name="_xlnm.Print_Titles" localSheetId="0">全日程!#REF!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85" l="1"/>
  <c r="A85" i="91" l="1"/>
  <c r="A69" i="91"/>
  <c r="A54" i="91"/>
  <c r="A38" i="91"/>
  <c r="A23" i="91"/>
  <c r="A6" i="91"/>
  <c r="R8" i="90" l="1"/>
  <c r="S8" i="90" s="1"/>
  <c r="Q8" i="90"/>
  <c r="P8" i="90"/>
  <c r="R7" i="90"/>
  <c r="Q7" i="90"/>
  <c r="P7" i="90"/>
  <c r="R6" i="90"/>
  <c r="Q6" i="90"/>
  <c r="P6" i="90"/>
  <c r="R5" i="90"/>
  <c r="Q5" i="90"/>
  <c r="P5" i="90"/>
  <c r="R14" i="90"/>
  <c r="S14" i="90" s="1"/>
  <c r="Q14" i="90"/>
  <c r="P14" i="90"/>
  <c r="R13" i="90"/>
  <c r="Q13" i="90"/>
  <c r="P13" i="90"/>
  <c r="R12" i="90"/>
  <c r="Q12" i="90"/>
  <c r="P12" i="90"/>
  <c r="R11" i="90"/>
  <c r="Q11" i="90"/>
  <c r="P11" i="90"/>
  <c r="M10" i="90"/>
  <c r="J10" i="90"/>
  <c r="G10" i="90"/>
  <c r="D10" i="90"/>
  <c r="M4" i="90"/>
  <c r="J4" i="90"/>
  <c r="G4" i="90"/>
  <c r="D4" i="90"/>
  <c r="R15" i="89"/>
  <c r="Q15" i="89"/>
  <c r="P15" i="89"/>
  <c r="R14" i="89"/>
  <c r="Q14" i="89"/>
  <c r="P14" i="89"/>
  <c r="R13" i="89"/>
  <c r="Q13" i="89"/>
  <c r="P13" i="89"/>
  <c r="R12" i="89"/>
  <c r="Q12" i="89"/>
  <c r="P12" i="89"/>
  <c r="M11" i="89"/>
  <c r="J11" i="89"/>
  <c r="G11" i="89"/>
  <c r="D11" i="89"/>
  <c r="U9" i="89"/>
  <c r="T9" i="89"/>
  <c r="S9" i="89"/>
  <c r="U8" i="89"/>
  <c r="T8" i="89"/>
  <c r="S8" i="89"/>
  <c r="U7" i="89"/>
  <c r="T7" i="89"/>
  <c r="S7" i="89"/>
  <c r="U6" i="89"/>
  <c r="T6" i="89"/>
  <c r="S6" i="89"/>
  <c r="U5" i="89"/>
  <c r="T5" i="89"/>
  <c r="S5" i="89"/>
  <c r="P4" i="89"/>
  <c r="M4" i="89"/>
  <c r="J4" i="89"/>
  <c r="G4" i="89"/>
  <c r="D4" i="89"/>
  <c r="R15" i="88"/>
  <c r="S15" i="88" s="1"/>
  <c r="Q15" i="88"/>
  <c r="P15" i="88"/>
  <c r="R14" i="88"/>
  <c r="Q14" i="88"/>
  <c r="P14" i="88"/>
  <c r="R13" i="88"/>
  <c r="Q13" i="88"/>
  <c r="P13" i="88"/>
  <c r="R12" i="88"/>
  <c r="Q12" i="88"/>
  <c r="P12" i="88"/>
  <c r="M11" i="88"/>
  <c r="J11" i="88"/>
  <c r="G11" i="88"/>
  <c r="D11" i="88"/>
  <c r="U9" i="88"/>
  <c r="T9" i="88"/>
  <c r="S9" i="88"/>
  <c r="U8" i="88"/>
  <c r="T8" i="88"/>
  <c r="V8" i="88" s="1"/>
  <c r="S8" i="88"/>
  <c r="U7" i="88"/>
  <c r="T7" i="88"/>
  <c r="V7" i="88" s="1"/>
  <c r="S7" i="88"/>
  <c r="U6" i="88"/>
  <c r="T6" i="88"/>
  <c r="S6" i="88"/>
  <c r="U5" i="88"/>
  <c r="T5" i="88"/>
  <c r="S5" i="88"/>
  <c r="P4" i="88"/>
  <c r="M4" i="88"/>
  <c r="J4" i="88"/>
  <c r="G4" i="88"/>
  <c r="D4" i="88"/>
  <c r="R13" i="87"/>
  <c r="R14" i="87"/>
  <c r="S14" i="87" s="1"/>
  <c r="R15" i="87"/>
  <c r="Q13" i="87"/>
  <c r="Q14" i="87"/>
  <c r="Q15" i="87"/>
  <c r="R12" i="87"/>
  <c r="Q12" i="87"/>
  <c r="P15" i="87"/>
  <c r="P14" i="87"/>
  <c r="P13" i="87"/>
  <c r="P12" i="87"/>
  <c r="M11" i="87"/>
  <c r="J11" i="87"/>
  <c r="G11" i="87"/>
  <c r="D11" i="87"/>
  <c r="U9" i="87"/>
  <c r="T9" i="87"/>
  <c r="S9" i="87"/>
  <c r="U8" i="87"/>
  <c r="T8" i="87"/>
  <c r="S8" i="87"/>
  <c r="U7" i="87"/>
  <c r="T7" i="87"/>
  <c r="V7" i="87" s="1"/>
  <c r="S7" i="87"/>
  <c r="U6" i="87"/>
  <c r="T6" i="87"/>
  <c r="S6" i="87"/>
  <c r="U5" i="87"/>
  <c r="T5" i="87"/>
  <c r="S5" i="87"/>
  <c r="P4" i="87"/>
  <c r="M4" i="87"/>
  <c r="J4" i="87"/>
  <c r="G4" i="87"/>
  <c r="D4" i="87"/>
  <c r="X9" i="85"/>
  <c r="W9" i="85"/>
  <c r="V9" i="85"/>
  <c r="X17" i="85"/>
  <c r="W17" i="85"/>
  <c r="V17" i="85"/>
  <c r="X18" i="85"/>
  <c r="W18" i="85"/>
  <c r="V18" i="85"/>
  <c r="X16" i="85"/>
  <c r="W16" i="85"/>
  <c r="Y16" i="85" s="1"/>
  <c r="V16" i="85"/>
  <c r="X15" i="85"/>
  <c r="W15" i="85"/>
  <c r="Y15" i="85" s="1"/>
  <c r="V15" i="85"/>
  <c r="X14" i="85"/>
  <c r="W14" i="85"/>
  <c r="V14" i="85"/>
  <c r="X13" i="85"/>
  <c r="W13" i="85"/>
  <c r="V13" i="85"/>
  <c r="S12" i="85"/>
  <c r="M12" i="85"/>
  <c r="J12" i="85"/>
  <c r="G12" i="85"/>
  <c r="D12" i="85"/>
  <c r="P4" i="85"/>
  <c r="V5" i="89" l="1"/>
  <c r="S14" i="89"/>
  <c r="V7" i="89"/>
  <c r="S13" i="89"/>
  <c r="S15" i="89"/>
  <c r="S12" i="89"/>
  <c r="V6" i="89"/>
  <c r="V8" i="89"/>
  <c r="V9" i="89"/>
  <c r="S15" i="87"/>
  <c r="S13" i="87"/>
  <c r="S7" i="90"/>
  <c r="S11" i="90"/>
  <c r="S12" i="90"/>
  <c r="S5" i="90"/>
  <c r="S6" i="90"/>
  <c r="S12" i="88"/>
  <c r="S13" i="88"/>
  <c r="S14" i="88"/>
  <c r="V6" i="88"/>
  <c r="V9" i="88"/>
  <c r="V5" i="88"/>
  <c r="S13" i="90"/>
  <c r="V5" i="87"/>
  <c r="S12" i="87"/>
  <c r="V9" i="87"/>
  <c r="V6" i="87"/>
  <c r="V8" i="87"/>
  <c r="Y13" i="85"/>
  <c r="Y17" i="85"/>
  <c r="Y14" i="85"/>
  <c r="Y9" i="85"/>
  <c r="Y18" i="85"/>
  <c r="A71" i="76"/>
  <c r="A56" i="76"/>
  <c r="A38" i="76"/>
  <c r="A23" i="76"/>
  <c r="A38" i="75"/>
  <c r="A20" i="75"/>
  <c r="A5" i="75"/>
  <c r="A19" i="80" l="1"/>
  <c r="A53" i="78"/>
  <c r="A20" i="78"/>
  <c r="A5" i="78"/>
  <c r="A53" i="77"/>
  <c r="A38" i="77"/>
  <c r="A20" i="77"/>
  <c r="X6" i="85"/>
  <c r="X7" i="85"/>
  <c r="X8" i="85"/>
  <c r="X10" i="85"/>
  <c r="X5" i="85"/>
  <c r="W6" i="85"/>
  <c r="W7" i="85"/>
  <c r="W8" i="85"/>
  <c r="W10" i="85"/>
  <c r="W5" i="85"/>
  <c r="V10" i="85"/>
  <c r="V8" i="85"/>
  <c r="V7" i="85"/>
  <c r="V6" i="85"/>
  <c r="V5" i="85"/>
  <c r="S4" i="85"/>
  <c r="M4" i="85"/>
  <c r="J4" i="85"/>
  <c r="G4" i="85"/>
  <c r="D4" i="85"/>
  <c r="Y7" i="85" l="1"/>
  <c r="Y6" i="85"/>
  <c r="Y5" i="85"/>
  <c r="Y8" i="85"/>
  <c r="Y10" i="85"/>
  <c r="A86" i="76" l="1"/>
  <c r="A55" i="75" l="1"/>
  <c r="A6" i="76" l="1"/>
  <c r="A5" i="80"/>
  <c r="A37" i="48"/>
  <c r="A14" i="48"/>
  <c r="A3" i="48"/>
</calcChain>
</file>

<file path=xl/sharedStrings.xml><?xml version="1.0" encoding="utf-8"?>
<sst xmlns="http://schemas.openxmlformats.org/spreadsheetml/2006/main" count="1208" uniqueCount="217">
  <si>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</si>
  <si>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</si>
  <si>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</si>
  <si>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</si>
  <si>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</si>
  <si>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</si>
  <si>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</si>
  <si>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</si>
  <si>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</si>
  <si>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</si>
  <si>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</si>
  <si>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</si>
  <si>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</si>
  <si>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</si>
  <si>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</si>
  <si>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</si>
  <si>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</si>
  <si>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</si>
  <si>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</si>
  <si>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</si>
  <si>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</si>
  <si>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</si>
  <si>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</si>
  <si>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</si>
  <si>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</si>
  <si>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</si>
  <si>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</si>
  <si>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</si>
  <si>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</si>
  <si>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</si>
  <si>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</si>
  <si>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</si>
  <si>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</si>
  <si>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</si>
  <si>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</si>
  <si>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</si>
  <si>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</si>
  <si>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</si>
  <si>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</si>
  <si>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</si>
  <si>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</si>
  <si>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</si>
  <si>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</si>
  <si>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</si>
  <si>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</si>
  <si>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</si>
  <si>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</si>
  <si>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</si>
  <si>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</si>
  <si>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</si>
  <si>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</si>
  <si>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</si>
  <si>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</si>
  <si>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</si>
  <si>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</si>
  <si>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</si>
  <si>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</si>
  <si>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</si>
  <si>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</si>
  <si>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</si>
  <si>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</si>
  <si>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</si>
  <si>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</si>
  <si>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</si>
  <si>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</si>
  <si>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</si>
  <si>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</si>
  <si>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</si>
  <si>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</si>
  <si>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</si>
  <si>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</si>
  <si>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</si>
  <si>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</si>
  <si>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</si>
  <si>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</si>
  <si>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</si>
  <si>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</si>
  <si>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</si>
  <si>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</si>
  <si>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</si>
  <si>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</si>
  <si>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</si>
  <si>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</si>
  <si>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</si>
  <si>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</si>
  <si>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</si>
  <si>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</si>
  <si>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</si>
  <si>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</si>
  <si>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■予選リーグ</t>
  </si>
  <si>
    <t>Ａグループ</t>
  </si>
  <si>
    <t>勝点</t>
  </si>
  <si>
    <t>得点</t>
  </si>
  <si>
    <t>失点</t>
  </si>
  <si>
    <t>差</t>
  </si>
  <si>
    <t>順位</t>
  </si>
  <si>
    <t>―</t>
  </si>
  <si>
    <t>月　日</t>
  </si>
  <si>
    <t>会場：</t>
  </si>
  <si>
    <t>（提供）</t>
  </si>
  <si>
    <t>■決勝トーナメント</t>
  </si>
  <si>
    <t>（15-5-15）</t>
  </si>
  <si>
    <t>多摩陸A</t>
  </si>
  <si>
    <t>Bグループ</t>
    <phoneticPr fontId="35"/>
  </si>
  <si>
    <t>A1位</t>
    <rPh sb="2" eb="3">
      <t>イ</t>
    </rPh>
    <phoneticPr fontId="35"/>
  </si>
  <si>
    <t>B1位</t>
    <rPh sb="2" eb="3">
      <t>イ</t>
    </rPh>
    <phoneticPr fontId="35"/>
  </si>
  <si>
    <t>B2位</t>
    <rPh sb="2" eb="3">
      <t>イ</t>
    </rPh>
    <phoneticPr fontId="35"/>
  </si>
  <si>
    <t>A2位</t>
    <rPh sb="2" eb="3">
      <t>イ</t>
    </rPh>
    <phoneticPr fontId="35"/>
  </si>
  <si>
    <t>東寺方</t>
    <rPh sb="0" eb="3">
      <t>ヒガシテラカタ</t>
    </rPh>
    <phoneticPr fontId="35"/>
  </si>
  <si>
    <t>落合A</t>
    <rPh sb="0" eb="2">
      <t>オチアイ</t>
    </rPh>
    <phoneticPr fontId="35"/>
  </si>
  <si>
    <t>落合B</t>
    <rPh sb="0" eb="2">
      <t>オチアイ</t>
    </rPh>
    <phoneticPr fontId="35"/>
  </si>
  <si>
    <t>SEISEKI</t>
    <phoneticPr fontId="35"/>
  </si>
  <si>
    <t>和田公園</t>
    <rPh sb="0" eb="4">
      <t>ワダコウエン</t>
    </rPh>
    <phoneticPr fontId="35"/>
  </si>
  <si>
    <t>17多摩</t>
    <rPh sb="2" eb="4">
      <t>タマ</t>
    </rPh>
    <phoneticPr fontId="35"/>
  </si>
  <si>
    <t>TKスペラーレ</t>
    <phoneticPr fontId="35"/>
  </si>
  <si>
    <t>多摩</t>
    <rPh sb="0" eb="2">
      <t>タマ</t>
    </rPh>
    <phoneticPr fontId="35"/>
  </si>
  <si>
    <t>聖ヶ丘</t>
    <rPh sb="0" eb="3">
      <t>ヒジリガオカ</t>
    </rPh>
    <phoneticPr fontId="35"/>
  </si>
  <si>
    <t>協会</t>
    <rPh sb="0" eb="2">
      <t>キョウカイ</t>
    </rPh>
    <phoneticPr fontId="35"/>
  </si>
  <si>
    <t>鶴牧B</t>
    <rPh sb="0" eb="2">
      <t>ツルマキ</t>
    </rPh>
    <phoneticPr fontId="35"/>
  </si>
  <si>
    <t>永山</t>
    <rPh sb="0" eb="2">
      <t>ナガヤマ</t>
    </rPh>
    <phoneticPr fontId="35"/>
  </si>
  <si>
    <t>落合</t>
    <rPh sb="0" eb="2">
      <t>オチアイ</t>
    </rPh>
    <phoneticPr fontId="35"/>
  </si>
  <si>
    <t>鶴牧</t>
    <rPh sb="0" eb="2">
      <t>ツルマキ</t>
    </rPh>
    <phoneticPr fontId="35"/>
  </si>
  <si>
    <t>鶴牧A</t>
    <rPh sb="0" eb="2">
      <t>ツルマキ</t>
    </rPh>
    <phoneticPr fontId="35"/>
  </si>
  <si>
    <t>ムスタング</t>
    <phoneticPr fontId="35"/>
  </si>
  <si>
    <t>多摩A</t>
    <rPh sb="0" eb="2">
      <t>タマ</t>
    </rPh>
    <phoneticPr fontId="35"/>
  </si>
  <si>
    <t>TKスペラーレ</t>
  </si>
  <si>
    <t>1-5</t>
    <phoneticPr fontId="35"/>
  </si>
  <si>
    <t>６－９</t>
    <phoneticPr fontId="35"/>
  </si>
  <si>
    <t>（20-5-20）</t>
  </si>
  <si>
    <t>2A</t>
    <phoneticPr fontId="35"/>
  </si>
  <si>
    <t>-</t>
    <phoneticPr fontId="35"/>
  </si>
  <si>
    <t>3PK2</t>
    <phoneticPr fontId="35"/>
  </si>
  <si>
    <t>協会</t>
    <rPh sb="0" eb="2">
      <t>キョウカイ</t>
    </rPh>
    <phoneticPr fontId="35"/>
  </si>
  <si>
    <t>協会</t>
    <rPh sb="0" eb="2">
      <t>キョウカイ</t>
    </rPh>
    <phoneticPr fontId="35"/>
  </si>
  <si>
    <t>多摩B</t>
    <rPh sb="0" eb="2">
      <t>タマ</t>
    </rPh>
    <phoneticPr fontId="35"/>
  </si>
  <si>
    <t>6年以下の部</t>
    <phoneticPr fontId="35"/>
  </si>
  <si>
    <t>S</t>
  </si>
  <si>
    <t>－</t>
    <phoneticPr fontId="35"/>
  </si>
  <si>
    <t>2年以下の部</t>
    <phoneticPr fontId="35"/>
  </si>
  <si>
    <t>SEISEKI　A</t>
    <phoneticPr fontId="35"/>
  </si>
  <si>
    <t>１７多摩</t>
    <rPh sb="2" eb="4">
      <t>タマ</t>
    </rPh>
    <phoneticPr fontId="35"/>
  </si>
  <si>
    <t>SEISEKI　B</t>
    <phoneticPr fontId="35"/>
  </si>
  <si>
    <t>落合C</t>
    <rPh sb="0" eb="2">
      <t>オチアイ</t>
    </rPh>
    <phoneticPr fontId="35"/>
  </si>
  <si>
    <t>3年以下の部</t>
    <phoneticPr fontId="35"/>
  </si>
  <si>
    <t>SEISEKI　</t>
    <phoneticPr fontId="35"/>
  </si>
  <si>
    <t>ART永山</t>
    <rPh sb="3" eb="5">
      <t>ナガヤマ</t>
    </rPh>
    <phoneticPr fontId="35"/>
  </si>
  <si>
    <t>4年以下の部</t>
    <phoneticPr fontId="35"/>
  </si>
  <si>
    <t>5年以下の部</t>
    <phoneticPr fontId="35"/>
  </si>
  <si>
    <t>多摩陸B</t>
    <phoneticPr fontId="35"/>
  </si>
  <si>
    <t>（10-5-10）</t>
    <phoneticPr fontId="35"/>
  </si>
  <si>
    <t>SEいSEKI　B</t>
    <phoneticPr fontId="35"/>
  </si>
  <si>
    <t>６の両者</t>
    <rPh sb="2" eb="4">
      <t>リョウシャ</t>
    </rPh>
    <phoneticPr fontId="35"/>
  </si>
  <si>
    <t>５の両者</t>
    <rPh sb="2" eb="4">
      <t>リョウシャ</t>
    </rPh>
    <phoneticPr fontId="35"/>
  </si>
  <si>
    <t>８の両者</t>
    <rPh sb="2" eb="4">
      <t>リョウシャ</t>
    </rPh>
    <phoneticPr fontId="35"/>
  </si>
  <si>
    <t>７の両者</t>
    <rPh sb="2" eb="4">
      <t>リョウシャ</t>
    </rPh>
    <phoneticPr fontId="35"/>
  </si>
  <si>
    <t>2B</t>
    <phoneticPr fontId="35"/>
  </si>
  <si>
    <t>6の両者</t>
    <rPh sb="2" eb="4">
      <t>リョウシャ</t>
    </rPh>
    <phoneticPr fontId="35"/>
  </si>
  <si>
    <t>図書館A</t>
    <rPh sb="0" eb="3">
      <t>トショカン</t>
    </rPh>
    <phoneticPr fontId="35"/>
  </si>
  <si>
    <t>図書館B</t>
    <rPh sb="0" eb="3">
      <t>トショカン</t>
    </rPh>
    <phoneticPr fontId="35"/>
  </si>
  <si>
    <t>3A</t>
    <phoneticPr fontId="35"/>
  </si>
  <si>
    <t>3B</t>
    <phoneticPr fontId="35"/>
  </si>
  <si>
    <t>5の両者</t>
    <rPh sb="2" eb="4">
      <t>リョウシャ</t>
    </rPh>
    <phoneticPr fontId="35"/>
  </si>
  <si>
    <t>7の両者</t>
    <rPh sb="2" eb="4">
      <t>リョウシャ</t>
    </rPh>
    <phoneticPr fontId="35"/>
  </si>
  <si>
    <t>6A</t>
    <phoneticPr fontId="35"/>
  </si>
  <si>
    <t>6B</t>
    <phoneticPr fontId="35"/>
  </si>
  <si>
    <t>1～3　　１７多摩</t>
    <rPh sb="7" eb="9">
      <t>タマ</t>
    </rPh>
    <phoneticPr fontId="35"/>
  </si>
  <si>
    <t>1～3　落合</t>
    <rPh sb="4" eb="6">
      <t>オチアイ</t>
    </rPh>
    <phoneticPr fontId="35"/>
  </si>
  <si>
    <t>4～６　鶴牧</t>
    <rPh sb="4" eb="6">
      <t>ツルマキ</t>
    </rPh>
    <phoneticPr fontId="35"/>
  </si>
  <si>
    <t>5A</t>
    <phoneticPr fontId="35"/>
  </si>
  <si>
    <t>5B</t>
    <phoneticPr fontId="35"/>
  </si>
  <si>
    <t>4A</t>
    <phoneticPr fontId="35"/>
  </si>
  <si>
    <t>4B</t>
    <phoneticPr fontId="35"/>
  </si>
  <si>
    <t>東落合小</t>
    <rPh sb="0" eb="3">
      <t>ヒガシオチアイ</t>
    </rPh>
    <rPh sb="3" eb="4">
      <t>ショウ</t>
    </rPh>
    <phoneticPr fontId="35"/>
  </si>
  <si>
    <t>（土）</t>
    <rPh sb="1" eb="2">
      <t>ド</t>
    </rPh>
    <phoneticPr fontId="35"/>
  </si>
  <si>
    <t>1～4　ムスタング</t>
    <phoneticPr fontId="35"/>
  </si>
  <si>
    <t>4～8　多摩A</t>
    <rPh sb="4" eb="6">
      <t>タマ</t>
    </rPh>
    <phoneticPr fontId="35"/>
  </si>
  <si>
    <t>1～4　TKスペラーレ</t>
    <phoneticPr fontId="35"/>
  </si>
  <si>
    <t>5～8　落合A</t>
    <rPh sb="4" eb="6">
      <t>オチアイ</t>
    </rPh>
    <phoneticPr fontId="35"/>
  </si>
  <si>
    <t>図書館G</t>
    <rPh sb="0" eb="3">
      <t>トショカン</t>
    </rPh>
    <phoneticPr fontId="35"/>
  </si>
  <si>
    <t>5～8　ART永山</t>
    <rPh sb="7" eb="9">
      <t>ナガヤマ</t>
    </rPh>
    <phoneticPr fontId="35"/>
  </si>
  <si>
    <t>1～4　鶴牧</t>
    <rPh sb="4" eb="6">
      <t>ツルマキ</t>
    </rPh>
    <phoneticPr fontId="35"/>
  </si>
  <si>
    <t>A</t>
    <phoneticPr fontId="35"/>
  </si>
  <si>
    <t>B</t>
    <phoneticPr fontId="35"/>
  </si>
  <si>
    <t>4～6　　東寺方</t>
    <rPh sb="5" eb="8">
      <t>ヒガシテラカタ</t>
    </rPh>
    <phoneticPr fontId="35"/>
  </si>
  <si>
    <t>5～8　SEISEKI</t>
    <phoneticPr fontId="35"/>
  </si>
  <si>
    <t>5～8　多摩</t>
    <rPh sb="4" eb="6">
      <t>タマ</t>
    </rPh>
    <phoneticPr fontId="35"/>
  </si>
  <si>
    <t>1～4　鶴牧A</t>
    <rPh sb="4" eb="6">
      <t>ツルマキ</t>
    </rPh>
    <phoneticPr fontId="35"/>
  </si>
  <si>
    <t>5～8　TKスペラーレ</t>
    <phoneticPr fontId="35"/>
  </si>
  <si>
    <t>1～4　17多摩</t>
    <rPh sb="6" eb="8">
      <t>タマ</t>
    </rPh>
    <phoneticPr fontId="35"/>
  </si>
  <si>
    <t>5～7　SEISEKIA</t>
    <phoneticPr fontId="35"/>
  </si>
  <si>
    <t>1～4　SEISEKIB</t>
    <phoneticPr fontId="35"/>
  </si>
  <si>
    <t>1～4　鶴牧B</t>
    <rPh sb="4" eb="6">
      <t>ツルマキ</t>
    </rPh>
    <phoneticPr fontId="35"/>
  </si>
  <si>
    <t>5～7　落合C</t>
    <rPh sb="4" eb="6">
      <t>オチアイ</t>
    </rPh>
    <phoneticPr fontId="35"/>
  </si>
  <si>
    <t>■決勝トーナメント</t>
    <rPh sb="1" eb="3">
      <t>ケッショウ</t>
    </rPh>
    <phoneticPr fontId="35"/>
  </si>
  <si>
    <t>5年以下の部・６年以下の部決勝トーナメント</t>
    <rPh sb="1" eb="4">
      <t>ネンイカ</t>
    </rPh>
    <rPh sb="5" eb="6">
      <t>ブ</t>
    </rPh>
    <rPh sb="8" eb="11">
      <t>ネンイカ</t>
    </rPh>
    <rPh sb="12" eb="13">
      <t>ブ</t>
    </rPh>
    <rPh sb="13" eb="15">
      <t>ケッショウ</t>
    </rPh>
    <phoneticPr fontId="35"/>
  </si>
  <si>
    <t>第一小</t>
    <rPh sb="0" eb="3">
      <t>ダイイチショウ</t>
    </rPh>
    <phoneticPr fontId="35"/>
  </si>
  <si>
    <t>会場：第一小</t>
    <rPh sb="3" eb="6">
      <t>ダイイチショウ</t>
    </rPh>
    <phoneticPr fontId="35"/>
  </si>
  <si>
    <t>1～4　落合</t>
    <rPh sb="4" eb="6">
      <t>オチアイ</t>
    </rPh>
    <phoneticPr fontId="35"/>
  </si>
  <si>
    <t>1～4　東寺方</t>
    <rPh sb="4" eb="7">
      <t>ヒガシテラカタ</t>
    </rPh>
    <phoneticPr fontId="35"/>
  </si>
  <si>
    <t>第103回多摩市少年サッカー大会(春季）６年以下の部</t>
    <rPh sb="21" eb="24">
      <t>ネンイカ</t>
    </rPh>
    <rPh sb="25" eb="26">
      <t>ブ</t>
    </rPh>
    <phoneticPr fontId="35"/>
  </si>
  <si>
    <t>第103回多摩市少年サッカー大会(春季）5年生以下の部</t>
    <phoneticPr fontId="35"/>
  </si>
  <si>
    <t>第103回多摩市少年サッカー大会(春季）4年生以下の部</t>
    <phoneticPr fontId="35"/>
  </si>
  <si>
    <t>第103回多摩市少年サッカー大会(春季）3年生以下の部</t>
    <phoneticPr fontId="35"/>
  </si>
  <si>
    <t>第103回多摩市少年サッカー大会(春季）2年生以下の部</t>
    <phoneticPr fontId="35"/>
  </si>
  <si>
    <t>〇</t>
  </si>
  <si>
    <t>●</t>
  </si>
  <si>
    <t>西落合小</t>
    <rPh sb="0" eb="3">
      <t>ニシオチアイ</t>
    </rPh>
    <rPh sb="3" eb="4">
      <t>ショウ</t>
    </rPh>
    <phoneticPr fontId="35"/>
  </si>
  <si>
    <t>△</t>
  </si>
  <si>
    <t>東　　寺　　方</t>
    <rPh sb="0" eb="1">
      <t>ヒガシ</t>
    </rPh>
    <rPh sb="3" eb="4">
      <t>テラ</t>
    </rPh>
    <rPh sb="6" eb="7">
      <t>カタ</t>
    </rPh>
    <phoneticPr fontId="35"/>
  </si>
  <si>
    <t>多　　摩　　A</t>
    <rPh sb="0" eb="1">
      <t>タ</t>
    </rPh>
    <rPh sb="3" eb="4">
      <t>マ</t>
    </rPh>
    <phoneticPr fontId="35"/>
  </si>
  <si>
    <t>1　7　多　摩</t>
    <rPh sb="4" eb="5">
      <t>タ</t>
    </rPh>
    <rPh sb="6" eb="7">
      <t>マ</t>
    </rPh>
    <phoneticPr fontId="35"/>
  </si>
  <si>
    <t>５１の敗者</t>
    <rPh sb="3" eb="5">
      <t>ハイシャ</t>
    </rPh>
    <phoneticPr fontId="35"/>
  </si>
  <si>
    <t>52の敗者</t>
    <rPh sb="3" eb="5">
      <t>ハイシャ</t>
    </rPh>
    <phoneticPr fontId="35"/>
  </si>
  <si>
    <t>５１の勝者</t>
    <rPh sb="3" eb="5">
      <t>ショウシャ</t>
    </rPh>
    <phoneticPr fontId="35"/>
  </si>
  <si>
    <t>５２の勝者</t>
    <rPh sb="3" eb="5">
      <t>ショウシャ</t>
    </rPh>
    <phoneticPr fontId="35"/>
  </si>
  <si>
    <t>（土）</t>
  </si>
  <si>
    <t>旧図書館G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</si>
</sst>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67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name val="@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rgb="FF00B050"/>
      <name val="Meiryo UI"/>
      <family val="3"/>
      <charset val="128"/>
    </font>
    <font>
      <sz val="11"/>
      <color theme="2" tint="-0.499984740745262"/>
      <name val="HG丸ｺﾞｼｯｸM-PRO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56" fillId="0" borderId="0"/>
    <xf numFmtId="0" fontId="29" fillId="0" borderId="0"/>
    <xf numFmtId="0" fontId="57" fillId="0" borderId="0" applyFill="0"/>
    <xf numFmtId="0" fontId="57" fillId="0" borderId="0" applyProtection="0"/>
    <xf numFmtId="0" fontId="19" fillId="0" borderId="0"/>
    <xf numFmtId="0" fontId="19" fillId="0" borderId="0"/>
    <xf numFmtId="0" fontId="19" fillId="0" borderId="0"/>
  </cellStyleXfs>
  <cellXfs count="4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6" fillId="0" borderId="5" xfId="28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6" fillId="0" borderId="0" xfId="25" applyFont="1" applyFill="1"/>
    <xf numFmtId="0" fontId="22" fillId="0" borderId="0" xfId="0" applyFont="1">
      <alignment vertical="center"/>
    </xf>
    <xf numFmtId="0" fontId="26" fillId="0" borderId="0" xfId="25" applyFont="1" applyFill="1" applyAlignment="1">
      <alignment horizontal="center" vertical="top"/>
    </xf>
    <xf numFmtId="49" fontId="27" fillId="0" borderId="0" xfId="25" applyNumberFormat="1" applyFont="1" applyFill="1" applyAlignment="1">
      <alignment horizontal="right"/>
    </xf>
    <xf numFmtId="0" fontId="28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31" fillId="0" borderId="0" xfId="25" applyFont="1" applyFill="1" applyAlignment="1">
      <alignment vertical="top"/>
    </xf>
    <xf numFmtId="0" fontId="28" fillId="0" borderId="0" xfId="25" applyFont="1" applyFill="1" applyAlignment="1">
      <alignment vertical="top"/>
    </xf>
    <xf numFmtId="0" fontId="28" fillId="0" borderId="0" xfId="25" applyFont="1" applyFill="1" applyAlignment="1">
      <alignment horizontal="center" vertical="center"/>
    </xf>
    <xf numFmtId="0" fontId="22" fillId="0" borderId="38" xfId="25" applyFont="1" applyFill="1" applyBorder="1" applyAlignment="1">
      <alignment horizontal="center"/>
    </xf>
    <xf numFmtId="0" fontId="32" fillId="0" borderId="23" xfId="25" applyFont="1" applyFill="1" applyBorder="1" applyAlignment="1">
      <alignment horizontal="center" vertical="center"/>
    </xf>
    <xf numFmtId="0" fontId="32" fillId="0" borderId="0" xfId="25" applyFont="1" applyFill="1" applyAlignment="1">
      <alignment horizontal="center" vertical="center"/>
    </xf>
    <xf numFmtId="0" fontId="28" fillId="0" borderId="23" xfId="25" applyFont="1" applyFill="1" applyBorder="1" applyAlignment="1">
      <alignment horizontal="right" vertical="center"/>
    </xf>
    <xf numFmtId="0" fontId="28" fillId="0" borderId="38" xfId="25" applyFont="1" applyFill="1" applyBorder="1"/>
    <xf numFmtId="0" fontId="28" fillId="0" borderId="37" xfId="25" applyFont="1" applyFill="1" applyBorder="1" applyAlignment="1">
      <alignment horizontal="center"/>
    </xf>
    <xf numFmtId="0" fontId="30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7" fillId="0" borderId="0" xfId="25" applyNumberFormat="1" applyFont="1" applyFill="1" applyAlignment="1">
      <alignment horizontal="left"/>
    </xf>
    <xf numFmtId="0" fontId="33" fillId="0" borderId="0" xfId="29" applyFont="1" applyAlignment="1">
      <alignment horizontal="center"/>
    </xf>
    <xf numFmtId="49" fontId="34" fillId="0" borderId="0" xfId="25" applyNumberFormat="1" applyFont="1" applyFill="1"/>
    <xf numFmtId="49" fontId="16" fillId="0" borderId="0" xfId="25" applyNumberFormat="1" applyFont="1" applyFill="1"/>
    <xf numFmtId="0" fontId="31" fillId="0" borderId="0" xfId="25" applyFont="1" applyFill="1" applyAlignment="1">
      <alignment vertical="center"/>
    </xf>
    <xf numFmtId="0" fontId="30" fillId="0" borderId="0" xfId="25" applyFont="1" applyFill="1"/>
    <xf numFmtId="0" fontId="28" fillId="0" borderId="38" xfId="25" applyFont="1" applyFill="1" applyBorder="1" applyAlignment="1">
      <alignment horizontal="center"/>
    </xf>
    <xf numFmtId="0" fontId="22" fillId="0" borderId="38" xfId="0" applyFont="1" applyBorder="1" applyAlignment="1"/>
    <xf numFmtId="0" fontId="38" fillId="0" borderId="0" xfId="0" applyFont="1" applyAlignment="1">
      <alignment horizontal="center" vertical="center"/>
    </xf>
    <xf numFmtId="0" fontId="22" fillId="0" borderId="38" xfId="25" applyFont="1" applyFill="1" applyBorder="1" applyAlignment="1">
      <alignment horizontal="left"/>
    </xf>
    <xf numFmtId="0" fontId="28" fillId="0" borderId="38" xfId="25" applyFont="1" applyFill="1" applyBorder="1" applyAlignment="1">
      <alignment horizontal="center" vertical="center"/>
    </xf>
    <xf numFmtId="0" fontId="28" fillId="0" borderId="38" xfId="25" applyFont="1" applyFill="1" applyBorder="1" applyAlignment="1">
      <alignment horizontal="center" vertical="distributed"/>
    </xf>
    <xf numFmtId="0" fontId="22" fillId="0" borderId="38" xfId="25" applyFont="1" applyFill="1" applyBorder="1" applyAlignment="1">
      <alignment horizontal="right"/>
    </xf>
    <xf numFmtId="0" fontId="28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8" fillId="0" borderId="38" xfId="29" applyFont="1" applyBorder="1" applyAlignment="1">
      <alignment horizontal="center"/>
    </xf>
    <xf numFmtId="0" fontId="0" fillId="0" borderId="38" xfId="0" applyBorder="1">
      <alignment vertical="center"/>
    </xf>
    <xf numFmtId="0" fontId="22" fillId="0" borderId="37" xfId="25" applyFont="1" applyFill="1" applyBorder="1"/>
    <xf numFmtId="0" fontId="4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1" fillId="0" borderId="0" xfId="29" applyFont="1" applyAlignment="1">
      <alignment vertical="center"/>
    </xf>
    <xf numFmtId="0" fontId="28" fillId="0" borderId="23" xfId="25" applyFont="1" applyFill="1" applyBorder="1" applyAlignment="1">
      <alignment horizontal="center" vertical="center"/>
    </xf>
    <xf numFmtId="0" fontId="28" fillId="0" borderId="37" xfId="25" applyFont="1" applyFill="1" applyBorder="1" applyAlignment="1">
      <alignment horizontal="left"/>
    </xf>
    <xf numFmtId="0" fontId="22" fillId="0" borderId="38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2" xfId="25" applyNumberFormat="1" applyFont="1" applyFill="1" applyBorder="1" applyAlignment="1">
      <alignment horizontal="center" vertical="center" shrinkToFit="1"/>
    </xf>
    <xf numFmtId="49" fontId="35" fillId="0" borderId="53" xfId="25" applyNumberFormat="1" applyFont="1" applyFill="1" applyBorder="1" applyAlignment="1">
      <alignment horizontal="center" vertical="center" shrinkToFit="1"/>
    </xf>
    <xf numFmtId="49" fontId="25" fillId="0" borderId="54" xfId="25" applyNumberFormat="1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179" fontId="36" fillId="0" borderId="55" xfId="0" applyNumberFormat="1" applyFont="1" applyBorder="1" applyAlignment="1">
      <alignment horizontal="center" vertical="center" shrinkToFit="1"/>
    </xf>
    <xf numFmtId="179" fontId="36" fillId="0" borderId="55" xfId="25" applyNumberFormat="1" applyFont="1" applyFill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179" fontId="36" fillId="0" borderId="57" xfId="0" applyNumberFormat="1" applyFont="1" applyBorder="1" applyAlignment="1">
      <alignment horizontal="center" vertical="center" shrinkToFit="1"/>
    </xf>
    <xf numFmtId="179" fontId="36" fillId="0" borderId="57" xfId="25" applyNumberFormat="1" applyFont="1" applyFill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7" fillId="3" borderId="0" xfId="7" applyFont="1" applyFill="1" applyAlignment="1">
      <alignment horizontal="center" vertical="center" shrinkToFit="1"/>
    </xf>
    <xf numFmtId="0" fontId="42" fillId="2" borderId="12" xfId="0" applyFont="1" applyFill="1" applyBorder="1" applyAlignment="1">
      <alignment horizontal="center" vertical="center" wrapText="1"/>
    </xf>
    <xf numFmtId="49" fontId="25" fillId="0" borderId="64" xfId="25" applyNumberFormat="1" applyFont="1" applyFill="1" applyBorder="1" applyAlignment="1">
      <alignment horizontal="center" vertical="center" shrinkToFit="1"/>
    </xf>
    <xf numFmtId="0" fontId="37" fillId="0" borderId="6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4" fillId="0" borderId="0" xfId="25" applyNumberFormat="1" applyFont="1" applyFill="1" applyAlignment="1">
      <alignment horizontal="center" vertical="center" shrinkToFit="1"/>
    </xf>
    <xf numFmtId="0" fontId="43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67" xfId="28" applyFont="1" applyBorder="1" applyAlignment="1">
      <alignment horizontal="center" wrapText="1"/>
    </xf>
    <xf numFmtId="0" fontId="44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shrinkToFit="1"/>
    </xf>
    <xf numFmtId="0" fontId="43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48" fillId="6" borderId="6" xfId="7" applyFont="1" applyFill="1" applyBorder="1" applyAlignment="1">
      <alignment horizontal="center" vertical="center"/>
    </xf>
    <xf numFmtId="177" fontId="48" fillId="6" borderId="8" xfId="28" applyNumberFormat="1" applyFont="1" applyFill="1" applyBorder="1" applyAlignment="1">
      <alignment horizontal="center" vertical="center" wrapText="1"/>
    </xf>
    <xf numFmtId="0" fontId="48" fillId="6" borderId="8" xfId="7" applyFont="1" applyFill="1" applyBorder="1" applyAlignment="1">
      <alignment horizontal="center" vertical="center"/>
    </xf>
    <xf numFmtId="0" fontId="48" fillId="6" borderId="6" xfId="7" applyFont="1" applyFill="1" applyBorder="1" applyAlignment="1">
      <alignment horizontal="center" vertical="center" textRotation="255"/>
    </xf>
    <xf numFmtId="177" fontId="48" fillId="6" borderId="8" xfId="28" applyNumberFormat="1" applyFont="1" applyFill="1" applyBorder="1" applyAlignment="1">
      <alignment horizontal="center" vertical="center" textRotation="255" wrapText="1"/>
    </xf>
    <xf numFmtId="20" fontId="48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43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44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67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1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1" fillId="0" borderId="19" xfId="28" applyNumberFormat="1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1" fillId="0" borderId="1" xfId="28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44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45" fillId="0" borderId="42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48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44" fillId="0" borderId="23" xfId="25" applyFont="1" applyFill="1" applyBorder="1" applyAlignment="1">
      <alignment horizontal="left" vertical="top" wrapText="1" indent="1"/>
    </xf>
    <xf numFmtId="0" fontId="18" fillId="0" borderId="42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53" fillId="0" borderId="42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6" fillId="0" borderId="0" xfId="0" applyNumberFormat="1" applyFont="1" applyAlignment="1">
      <alignment horizontal="center" vertical="center" shrinkToFit="1"/>
    </xf>
    <xf numFmtId="179" fontId="36" fillId="0" borderId="0" xfId="25" applyNumberFormat="1" applyFont="1" applyFill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28" fillId="0" borderId="49" xfId="25" applyFont="1" applyFill="1" applyBorder="1" applyAlignment="1">
      <alignment horizontal="center" vertical="top"/>
    </xf>
    <xf numFmtId="0" fontId="32" fillId="0" borderId="49" xfId="25" applyFont="1" applyFill="1" applyBorder="1" applyAlignment="1">
      <alignment horizontal="center" vertical="center"/>
    </xf>
    <xf numFmtId="0" fontId="32" fillId="0" borderId="21" xfId="25" applyFont="1" applyFill="1" applyBorder="1" applyAlignment="1">
      <alignment horizontal="center" vertical="center"/>
    </xf>
    <xf numFmtId="0" fontId="39" fillId="0" borderId="37" xfId="25" applyFont="1" applyFill="1" applyBorder="1" applyAlignment="1">
      <alignment horizontal="center" vertical="center"/>
    </xf>
    <xf numFmtId="0" fontId="32" fillId="0" borderId="9" xfId="25" applyFont="1" applyFill="1" applyBorder="1" applyAlignment="1">
      <alignment horizontal="center" vertical="center"/>
    </xf>
    <xf numFmtId="0" fontId="28" fillId="0" borderId="43" xfId="25" applyFont="1" applyFill="1" applyBorder="1" applyAlignment="1">
      <alignment horizontal="center"/>
    </xf>
    <xf numFmtId="0" fontId="28" fillId="0" borderId="21" xfId="25" applyFont="1" applyFill="1" applyBorder="1" applyAlignment="1">
      <alignment horizontal="center" vertical="top"/>
    </xf>
    <xf numFmtId="0" fontId="28" fillId="0" borderId="9" xfId="25" applyFont="1" applyFill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0" fontId="22" fillId="0" borderId="43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7" fillId="0" borderId="13" xfId="7" applyFont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42" fillId="2" borderId="12" xfId="0" applyNumberFormat="1" applyFont="1" applyFill="1" applyBorder="1" applyAlignment="1">
      <alignment horizontal="center" vertical="center" wrapTex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62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61" xfId="27" applyNumberFormat="1" applyFont="1" applyFill="1" applyBorder="1" applyAlignment="1">
      <alignment horizontal="center" vertical="center" shrinkToFit="1"/>
    </xf>
    <xf numFmtId="179" fontId="24" fillId="3" borderId="49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80" fontId="36" fillId="0" borderId="56" xfId="25" applyNumberFormat="1" applyFont="1" applyFill="1" applyBorder="1" applyAlignment="1">
      <alignment horizontal="center" vertical="center" shrinkToFit="1"/>
    </xf>
    <xf numFmtId="180" fontId="36" fillId="0" borderId="58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7" fillId="0" borderId="42" xfId="25" applyFont="1" applyFill="1" applyBorder="1" applyAlignment="1">
      <alignment horizontal="center" vertical="distributed"/>
    </xf>
    <xf numFmtId="0" fontId="24" fillId="3" borderId="51" xfId="27" applyFont="1" applyFill="1" applyBorder="1" applyAlignment="1">
      <alignment horizontal="center" vertical="center" shrinkToFit="1"/>
    </xf>
    <xf numFmtId="0" fontId="6" fillId="0" borderId="6" xfId="28" applyFont="1" applyBorder="1" applyAlignment="1">
      <alignment horizontal="center" vertical="center" wrapText="1"/>
    </xf>
    <xf numFmtId="0" fontId="6" fillId="2" borderId="6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7" fillId="0" borderId="13" xfId="7" applyFont="1" applyBorder="1" applyAlignment="1">
      <alignment horizontal="center"/>
    </xf>
    <xf numFmtId="0" fontId="1" fillId="0" borderId="0" xfId="0" applyFont="1" applyAlignment="1"/>
    <xf numFmtId="0" fontId="7" fillId="0" borderId="71" xfId="7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 shrinkToFit="1"/>
    </xf>
    <xf numFmtId="178" fontId="1" fillId="0" borderId="72" xfId="28" applyNumberFormat="1" applyFont="1" applyBorder="1" applyAlignment="1">
      <alignment horizontal="center" vertical="center" wrapText="1"/>
    </xf>
    <xf numFmtId="0" fontId="1" fillId="0" borderId="71" xfId="7" applyFont="1" applyBorder="1" applyAlignment="1">
      <alignment horizontal="center" vertical="center"/>
    </xf>
    <xf numFmtId="20" fontId="7" fillId="24" borderId="7" xfId="28" applyNumberFormat="1" applyFont="1" applyFill="1" applyBorder="1" applyAlignment="1">
      <alignment horizontal="center" vertical="center" wrapText="1"/>
    </xf>
    <xf numFmtId="177" fontId="1" fillId="24" borderId="8" xfId="28" applyNumberFormat="1" applyFont="1" applyFill="1" applyBorder="1" applyAlignment="1">
      <alignment horizontal="center" vertical="center" wrapText="1"/>
    </xf>
    <xf numFmtId="0" fontId="59" fillId="3" borderId="0" xfId="7" applyFont="1" applyFill="1" applyAlignment="1">
      <alignment horizontal="center" vertical="distributed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64" xfId="27" applyFont="1" applyFill="1" applyBorder="1" applyAlignment="1">
      <alignment horizontal="center" vertical="center" shrinkToFit="1"/>
    </xf>
    <xf numFmtId="179" fontId="24" fillId="3" borderId="79" xfId="27" applyNumberFormat="1" applyFont="1" applyFill="1" applyBorder="1" applyAlignment="1">
      <alignment horizontal="center" vertical="center" shrinkToFit="1"/>
    </xf>
    <xf numFmtId="179" fontId="24" fillId="3" borderId="64" xfId="27" applyNumberFormat="1" applyFont="1" applyFill="1" applyBorder="1" applyAlignment="1">
      <alignment horizontal="center" vertical="center" shrinkToFit="1"/>
    </xf>
    <xf numFmtId="0" fontId="24" fillId="3" borderId="79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179" fontId="36" fillId="0" borderId="52" xfId="0" applyNumberFormat="1" applyFont="1" applyBorder="1" applyAlignment="1">
      <alignment horizontal="center" vertical="center" shrinkToFit="1"/>
    </xf>
    <xf numFmtId="179" fontId="36" fillId="0" borderId="52" xfId="25" applyNumberFormat="1" applyFont="1" applyFill="1" applyBorder="1" applyAlignment="1">
      <alignment horizontal="center" vertical="center" shrinkToFit="1"/>
    </xf>
    <xf numFmtId="180" fontId="36" fillId="0" borderId="53" xfId="25" applyNumberFormat="1" applyFont="1" applyFill="1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31" fillId="0" borderId="7" xfId="25" applyFont="1" applyFill="1" applyBorder="1" applyAlignment="1">
      <alignment vertical="center"/>
    </xf>
    <xf numFmtId="0" fontId="28" fillId="0" borderId="43" xfId="29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0" fillId="0" borderId="0" xfId="0">
      <alignment vertical="center"/>
    </xf>
    <xf numFmtId="0" fontId="28" fillId="0" borderId="0" xfId="25" applyFont="1" applyFill="1" applyAlignment="1">
      <alignment horizontal="center" vertical="top"/>
    </xf>
    <xf numFmtId="0" fontId="28" fillId="0" borderId="49" xfId="25" applyFont="1" applyFill="1" applyBorder="1" applyAlignment="1">
      <alignment horizontal="center" vertical="top"/>
    </xf>
    <xf numFmtId="0" fontId="38" fillId="0" borderId="0" xfId="0" applyFont="1" applyAlignment="1">
      <alignment horizontal="center" vertical="center"/>
    </xf>
    <xf numFmtId="0" fontId="28" fillId="0" borderId="0" xfId="25" applyFont="1" applyFill="1" applyAlignment="1">
      <alignment horizontal="center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62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61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49" fontId="23" fillId="0" borderId="0" xfId="25" applyNumberFormat="1" applyFont="1" applyFill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0" xfId="7" applyFont="1" applyFill="1" applyAlignment="1">
      <alignment horizontal="center" vertical="distributed"/>
    </xf>
    <xf numFmtId="179" fontId="24" fillId="3" borderId="81" xfId="27" applyNumberFormat="1" applyFont="1" applyFill="1" applyBorder="1" applyAlignment="1">
      <alignment horizontal="center" vertical="center" shrinkToFit="1"/>
    </xf>
    <xf numFmtId="179" fontId="24" fillId="3" borderId="21" xfId="27" applyNumberFormat="1" applyFont="1" applyFill="1" applyBorder="1" applyAlignment="1">
      <alignment horizontal="center" vertical="center" shrinkToFit="1"/>
    </xf>
    <xf numFmtId="179" fontId="24" fillId="3" borderId="9" xfId="27" applyNumberFormat="1" applyFont="1" applyFill="1" applyBorder="1" applyAlignment="1">
      <alignment horizontal="center" vertical="center" shrinkToFit="1"/>
    </xf>
    <xf numFmtId="49" fontId="23" fillId="0" borderId="0" xfId="25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9" fontId="36" fillId="0" borderId="0" xfId="0" applyNumberFormat="1" applyFont="1" applyBorder="1" applyAlignment="1">
      <alignment horizontal="center" vertical="center" shrinkToFit="1"/>
    </xf>
    <xf numFmtId="179" fontId="36" fillId="0" borderId="0" xfId="25" applyNumberFormat="1" applyFont="1" applyFill="1" applyBorder="1" applyAlignment="1">
      <alignment horizontal="center" vertical="center" shrinkToFit="1"/>
    </xf>
    <xf numFmtId="180" fontId="36" fillId="0" borderId="0" xfId="25" applyNumberFormat="1" applyFont="1" applyFill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49" fontId="27" fillId="0" borderId="0" xfId="25" applyNumberFormat="1" applyFont="1" applyFill="1" applyBorder="1" applyAlignment="1">
      <alignment horizontal="right"/>
    </xf>
    <xf numFmtId="0" fontId="22" fillId="0" borderId="0" xfId="25" applyFont="1" applyFill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horizontal="center" vertical="top"/>
    </xf>
    <xf numFmtId="49" fontId="27" fillId="0" borderId="7" xfId="25" applyNumberFormat="1" applyFont="1" applyFill="1" applyBorder="1" applyAlignment="1">
      <alignment horizontal="left"/>
    </xf>
    <xf numFmtId="0" fontId="30" fillId="0" borderId="0" xfId="25" applyFont="1" applyFill="1" applyBorder="1" applyAlignment="1">
      <alignment horizontal="center" vertical="top"/>
    </xf>
    <xf numFmtId="0" fontId="22" fillId="0" borderId="0" xfId="25" applyFont="1" applyFill="1" applyBorder="1" applyAlignment="1">
      <alignment horizontal="left"/>
    </xf>
    <xf numFmtId="0" fontId="22" fillId="0" borderId="0" xfId="25" applyFont="1" applyFill="1" applyBorder="1"/>
    <xf numFmtId="0" fontId="28" fillId="0" borderId="0" xfId="25" applyFont="1" applyFill="1" applyBorder="1"/>
    <xf numFmtId="0" fontId="28" fillId="0" borderId="0" xfId="25" applyFont="1" applyFill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2" fillId="0" borderId="37" xfId="25" applyFont="1" applyFill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distributed"/>
    </xf>
    <xf numFmtId="0" fontId="7" fillId="3" borderId="0" xfId="7" applyFont="1" applyFill="1" applyBorder="1" applyAlignment="1">
      <alignment horizontal="center" vertical="distributed"/>
    </xf>
    <xf numFmtId="0" fontId="1" fillId="3" borderId="0" xfId="7" applyFont="1" applyFill="1" applyBorder="1" applyAlignment="1">
      <alignment horizontal="center" vertical="distributed"/>
    </xf>
    <xf numFmtId="49" fontId="15" fillId="0" borderId="0" xfId="25" applyNumberFormat="1" applyFont="1" applyFill="1" applyBorder="1" applyAlignment="1">
      <alignment vertical="center"/>
    </xf>
    <xf numFmtId="49" fontId="34" fillId="0" borderId="6" xfId="25" applyNumberFormat="1" applyFont="1" applyFill="1" applyBorder="1"/>
    <xf numFmtId="56" fontId="6" fillId="0" borderId="0" xfId="28" applyNumberFormat="1" applyFont="1" applyBorder="1" applyAlignment="1">
      <alignment horizontal="center" wrapText="1"/>
    </xf>
    <xf numFmtId="0" fontId="1" fillId="0" borderId="0" xfId="7" applyFont="1" applyBorder="1" applyAlignment="1">
      <alignment horizontal="center" vertical="center"/>
    </xf>
    <xf numFmtId="177" fontId="1" fillId="0" borderId="0" xfId="28" applyNumberFormat="1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distributed"/>
    </xf>
    <xf numFmtId="178" fontId="1" fillId="0" borderId="0" xfId="28" applyNumberFormat="1" applyFont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distributed"/>
    </xf>
    <xf numFmtId="0" fontId="7" fillId="0" borderId="0" xfId="7" applyFont="1" applyFill="1" applyAlignment="1">
      <alignment horizontal="center" vertical="distributed"/>
    </xf>
    <xf numFmtId="0" fontId="1" fillId="0" borderId="0" xfId="7" applyFont="1" applyFill="1" applyAlignment="1">
      <alignment horizontal="center" vertical="distributed"/>
    </xf>
    <xf numFmtId="0" fontId="1" fillId="0" borderId="7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>
      <alignment vertical="center"/>
    </xf>
    <xf numFmtId="20" fontId="7" fillId="0" borderId="7" xfId="28" applyNumberFormat="1" applyFont="1" applyFill="1" applyBorder="1" applyAlignment="1">
      <alignment horizontal="center" vertical="center" wrapText="1"/>
    </xf>
    <xf numFmtId="177" fontId="1" fillId="0" borderId="8" xfId="28" applyNumberFormat="1" applyFont="1" applyFill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49" fontId="8" fillId="2" borderId="5" xfId="28" applyNumberFormat="1" applyFont="1" applyFill="1" applyBorder="1" applyAlignment="1">
      <alignment horizontal="center" vertical="center" wrapText="1"/>
    </xf>
    <xf numFmtId="56" fontId="8" fillId="2" borderId="5" xfId="28" applyNumberFormat="1" applyFont="1" applyFill="1" applyBorder="1" applyAlignment="1">
      <alignment horizontal="center" wrapText="1"/>
    </xf>
    <xf numFmtId="0" fontId="63" fillId="0" borderId="0" xfId="0" applyFont="1" applyBorder="1">
      <alignment vertical="center"/>
    </xf>
    <xf numFmtId="0" fontId="7" fillId="6" borderId="6" xfId="7" applyFont="1" applyFill="1" applyBorder="1" applyAlignment="1">
      <alignment horizontal="center" vertical="center"/>
    </xf>
    <xf numFmtId="177" fontId="1" fillId="6" borderId="8" xfId="28" applyNumberFormat="1" applyFont="1" applyFill="1" applyBorder="1" applyAlignment="1">
      <alignment horizontal="center" vertical="center" wrapText="1"/>
    </xf>
    <xf numFmtId="0" fontId="7" fillId="6" borderId="8" xfId="7" applyFont="1" applyFill="1" applyBorder="1" applyAlignment="1">
      <alignment horizontal="center" vertical="center"/>
    </xf>
    <xf numFmtId="0" fontId="7" fillId="6" borderId="7" xfId="25" applyFont="1" applyFill="1" applyBorder="1" applyAlignment="1">
      <alignment horizontal="center" vertical="distributed"/>
    </xf>
    <xf numFmtId="0" fontId="1" fillId="6" borderId="0" xfId="0" applyFont="1" applyFill="1" applyAlignment="1">
      <alignment horizontal="center" vertical="distributed"/>
    </xf>
    <xf numFmtId="0" fontId="7" fillId="6" borderId="0" xfId="7" applyFont="1" applyFill="1" applyAlignment="1">
      <alignment horizontal="center" vertical="distributed"/>
    </xf>
    <xf numFmtId="0" fontId="1" fillId="6" borderId="0" xfId="7" applyFont="1" applyFill="1" applyAlignment="1">
      <alignment horizontal="center" vertical="distributed"/>
    </xf>
    <xf numFmtId="0" fontId="7" fillId="6" borderId="23" xfId="25" applyFont="1" applyFill="1" applyBorder="1" applyAlignment="1">
      <alignment horizontal="center" vertical="distributed"/>
    </xf>
    <xf numFmtId="178" fontId="1" fillId="6" borderId="22" xfId="28" applyNumberFormat="1" applyFont="1" applyFill="1" applyBorder="1" applyAlignment="1">
      <alignment horizontal="center" vertical="center" wrapText="1"/>
    </xf>
    <xf numFmtId="0" fontId="1" fillId="6" borderId="6" xfId="7" applyFont="1" applyFill="1" applyBorder="1" applyAlignment="1">
      <alignment horizontal="center" vertical="center"/>
    </xf>
    <xf numFmtId="49" fontId="6" fillId="6" borderId="5" xfId="28" applyNumberFormat="1" applyFont="1" applyFill="1" applyBorder="1" applyAlignment="1">
      <alignment horizontal="center" wrapText="1"/>
    </xf>
    <xf numFmtId="0" fontId="8" fillId="2" borderId="11" xfId="28" applyFont="1" applyFill="1" applyBorder="1" applyAlignment="1">
      <alignment horizontal="center" vertical="center" wrapText="1"/>
    </xf>
    <xf numFmtId="0" fontId="7" fillId="3" borderId="0" xfId="7" applyFont="1" applyFill="1" applyAlignment="1">
      <alignment horizontal="center" vertical="distributed"/>
    </xf>
    <xf numFmtId="0" fontId="12" fillId="0" borderId="0" xfId="0" applyFont="1" applyAlignment="1">
      <alignment horizontal="center" vertical="distributed"/>
    </xf>
    <xf numFmtId="0" fontId="12" fillId="0" borderId="0" xfId="7" applyFont="1" applyAlignment="1">
      <alignment horizontal="center" vertical="distributed"/>
    </xf>
    <xf numFmtId="0" fontId="1" fillId="0" borderId="4" xfId="7" applyFont="1" applyBorder="1" applyAlignment="1">
      <alignment horizontal="center" vertical="center"/>
    </xf>
    <xf numFmtId="0" fontId="49" fillId="6" borderId="7" xfId="25" applyFont="1" applyFill="1" applyBorder="1" applyAlignment="1">
      <alignment horizontal="center" vertical="center" wrapText="1"/>
    </xf>
    <xf numFmtId="0" fontId="50" fillId="6" borderId="0" xfId="0" applyFont="1" applyFill="1" applyAlignment="1">
      <alignment horizontal="center" vertical="center"/>
    </xf>
    <xf numFmtId="0" fontId="50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46" fillId="0" borderId="7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62" fillId="0" borderId="49" xfId="0" applyFont="1" applyBorder="1" applyAlignment="1">
      <alignment horizontal="center" vertical="center" textRotation="180"/>
    </xf>
    <xf numFmtId="0" fontId="62" fillId="0" borderId="0" xfId="0" applyFont="1" applyBorder="1" applyAlignment="1">
      <alignment horizontal="center" vertical="center" textRotation="180"/>
    </xf>
    <xf numFmtId="0" fontId="62" fillId="0" borderId="38" xfId="0" applyFont="1" applyBorder="1" applyAlignment="1">
      <alignment horizontal="center" vertical="center" textRotation="180"/>
    </xf>
    <xf numFmtId="0" fontId="15" fillId="0" borderId="55" xfId="0" applyFont="1" applyBorder="1" applyAlignment="1">
      <alignment horizontal="center" vertical="center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46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49" fontId="23" fillId="0" borderId="69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70" xfId="25" applyNumberFormat="1" applyFont="1" applyFill="1" applyBorder="1" applyAlignment="1">
      <alignment horizontal="center" vertical="center" shrinkToFit="1"/>
    </xf>
    <xf numFmtId="179" fontId="61" fillId="0" borderId="77" xfId="27" applyNumberFormat="1" applyFont="1" applyBorder="1" applyAlignment="1">
      <alignment horizontal="center" vertical="center" shrinkToFit="1"/>
    </xf>
    <xf numFmtId="179" fontId="61" fillId="0" borderId="78" xfId="27" applyNumberFormat="1" applyFont="1" applyBorder="1" applyAlignment="1">
      <alignment horizontal="center" vertical="center" shrinkToFit="1"/>
    </xf>
    <xf numFmtId="179" fontId="61" fillId="0" borderId="73" xfId="27" applyNumberFormat="1" applyFont="1" applyBorder="1" applyAlignment="1">
      <alignment horizontal="center" vertical="center" shrinkToFit="1"/>
    </xf>
    <xf numFmtId="49" fontId="23" fillId="0" borderId="39" xfId="25" applyNumberFormat="1" applyFont="1" applyFill="1" applyBorder="1" applyAlignment="1">
      <alignment horizontal="center" vertical="center" shrinkToFit="1"/>
    </xf>
    <xf numFmtId="49" fontId="23" fillId="0" borderId="40" xfId="25" applyNumberFormat="1" applyFont="1" applyFill="1" applyBorder="1" applyAlignment="1">
      <alignment horizontal="center" vertical="center" shrinkToFit="1"/>
    </xf>
    <xf numFmtId="49" fontId="23" fillId="0" borderId="41" xfId="25" applyNumberFormat="1" applyFont="1" applyFill="1" applyBorder="1" applyAlignment="1">
      <alignment horizontal="center" vertical="center" shrinkToFit="1"/>
    </xf>
    <xf numFmtId="179" fontId="24" fillId="3" borderId="63" xfId="27" applyNumberFormat="1" applyFont="1" applyFill="1" applyBorder="1" applyAlignment="1">
      <alignment horizontal="center" vertical="center" shrinkToFit="1"/>
    </xf>
    <xf numFmtId="179" fontId="24" fillId="3" borderId="65" xfId="27" applyNumberFormat="1" applyFont="1" applyFill="1" applyBorder="1" applyAlignment="1">
      <alignment horizontal="center" vertical="center" shrinkToFit="1"/>
    </xf>
    <xf numFmtId="179" fontId="24" fillId="3" borderId="66" xfId="27" applyNumberFormat="1" applyFont="1" applyFill="1" applyBorder="1" applyAlignment="1">
      <alignment horizontal="center" vertical="center" shrinkToFit="1"/>
    </xf>
    <xf numFmtId="0" fontId="28" fillId="0" borderId="0" xfId="25" applyFont="1" applyFill="1" applyAlignment="1">
      <alignment horizontal="center" vertical="top"/>
    </xf>
    <xf numFmtId="0" fontId="28" fillId="0" borderId="49" xfId="25" applyFont="1" applyFill="1" applyBorder="1" applyAlignment="1">
      <alignment horizontal="center" vertical="top"/>
    </xf>
    <xf numFmtId="0" fontId="18" fillId="0" borderId="0" xfId="25" applyFont="1" applyFill="1" applyAlignment="1">
      <alignment horizontal="distributed" vertical="center" wrapTex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57" fillId="0" borderId="28" xfId="25" applyNumberFormat="1" applyFill="1" applyBorder="1" applyAlignment="1">
      <alignment horizontal="center" vertical="center" shrinkToFit="1"/>
    </xf>
    <xf numFmtId="179" fontId="57" fillId="0" borderId="29" xfId="25" applyNumberFormat="1" applyFill="1" applyBorder="1" applyAlignment="1">
      <alignment horizontal="center" vertical="center" shrinkToFit="1"/>
    </xf>
    <xf numFmtId="179" fontId="57" fillId="0" borderId="30" xfId="25" applyNumberFormat="1" applyFill="1" applyBorder="1" applyAlignment="1">
      <alignment horizontal="center" vertical="center" shrinkToFit="1"/>
    </xf>
    <xf numFmtId="179" fontId="57" fillId="0" borderId="14" xfId="25" applyNumberFormat="1" applyFill="1" applyBorder="1" applyAlignment="1">
      <alignment horizontal="center" vertical="center" shrinkToFit="1"/>
    </xf>
    <xf numFmtId="179" fontId="57" fillId="0" borderId="68" xfId="25" applyNumberFormat="1" applyFill="1" applyBorder="1" applyAlignment="1">
      <alignment horizontal="center" vertical="center" shrinkToFit="1"/>
    </xf>
    <xf numFmtId="179" fontId="57" fillId="0" borderId="26" xfId="25" applyNumberFormat="1" applyFill="1" applyBorder="1" applyAlignment="1">
      <alignment horizontal="center" vertical="center" shrinkToFit="1"/>
    </xf>
    <xf numFmtId="179" fontId="60" fillId="0" borderId="74" xfId="27" applyNumberFormat="1" applyFont="1" applyBorder="1" applyAlignment="1">
      <alignment horizontal="center" vertical="center" shrinkToFit="1"/>
    </xf>
    <xf numFmtId="179" fontId="60" fillId="0" borderId="75" xfId="27" applyNumberFormat="1" applyFont="1" applyBorder="1" applyAlignment="1">
      <alignment horizontal="center" vertical="center" shrinkToFit="1"/>
    </xf>
    <xf numFmtId="179" fontId="60" fillId="0" borderId="76" xfId="27" applyNumberFormat="1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25" applyFont="1" applyFill="1" applyAlignment="1">
      <alignment horizontal="center"/>
    </xf>
    <xf numFmtId="0" fontId="28" fillId="0" borderId="0" xfId="25" applyFont="1" applyFill="1" applyAlignment="1">
      <alignment horizontal="center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1" fillId="3" borderId="15" xfId="7" applyFont="1" applyFill="1" applyBorder="1" applyAlignment="1">
      <alignment horizontal="center" vertical="center"/>
    </xf>
    <xf numFmtId="0" fontId="1" fillId="3" borderId="16" xfId="7" applyFont="1" applyFill="1" applyBorder="1" applyAlignment="1">
      <alignment horizontal="center" vertical="center"/>
    </xf>
    <xf numFmtId="0" fontId="1" fillId="3" borderId="24" xfId="7" applyFont="1" applyFill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distributed" wrapText="1"/>
    </xf>
    <xf numFmtId="0" fontId="7" fillId="3" borderId="0" xfId="7" applyFont="1" applyFill="1" applyAlignment="1">
      <alignment horizontal="center" vertical="distributed"/>
    </xf>
    <xf numFmtId="0" fontId="7" fillId="3" borderId="23" xfId="7" applyFont="1" applyFill="1" applyBorder="1" applyAlignment="1">
      <alignment horizontal="center" vertical="distributed"/>
    </xf>
    <xf numFmtId="0" fontId="7" fillId="3" borderId="7" xfId="7" applyFont="1" applyFill="1" applyBorder="1" applyAlignment="1">
      <alignment horizontal="center" vertical="distributed"/>
    </xf>
    <xf numFmtId="0" fontId="58" fillId="2" borderId="1" xfId="7" applyFont="1" applyFill="1" applyBorder="1" applyAlignment="1">
      <alignment horizontal="left" vertical="center"/>
    </xf>
    <xf numFmtId="0" fontId="1" fillId="0" borderId="8" xfId="7" applyFont="1" applyFill="1" applyBorder="1" applyAlignment="1">
      <alignment horizontal="center" vertical="center"/>
    </xf>
    <xf numFmtId="0" fontId="1" fillId="0" borderId="7" xfId="25" applyFont="1" applyFill="1" applyBorder="1" applyAlignment="1">
      <alignment horizontal="center" vertical="distributed"/>
    </xf>
    <xf numFmtId="0" fontId="1" fillId="0" borderId="23" xfId="25" applyFont="1" applyFill="1" applyBorder="1" applyAlignment="1">
      <alignment horizontal="center" vertical="distributed"/>
    </xf>
    <xf numFmtId="0" fontId="64" fillId="0" borderId="0" xfId="0" applyFont="1" applyBorder="1" applyAlignment="1">
      <alignment horizontal="center" vertical="center" textRotation="255"/>
    </xf>
    <xf numFmtId="0" fontId="65" fillId="2" borderId="11" xfId="28" applyFont="1" applyFill="1" applyBorder="1" applyAlignment="1">
      <alignment horizontal="center" vertical="center" wrapText="1"/>
    </xf>
    <xf numFmtId="0" fontId="66" fillId="0" borderId="7" xfId="25" applyFont="1" applyFill="1" applyBorder="1" applyAlignment="1">
      <alignment horizontal="center" vertical="distributed"/>
    </xf>
    <xf numFmtId="0" fontId="66" fillId="0" borderId="23" xfId="25" applyFont="1" applyFill="1" applyBorder="1" applyAlignment="1">
      <alignment horizontal="center" vertical="distributed"/>
    </xf>
  </cellXfs>
  <cellStyles count="30">
    <cellStyle name="20% - アクセント 1 2" xfId="12" xr:uid="{00000000-0005-0000-0000-000000000000}"/>
    <cellStyle name="20% - アクセント 2 2" xfId="13" xr:uid="{00000000-0005-0000-0000-000001000000}"/>
    <cellStyle name="20% - アクセント 3 2" xfId="11" xr:uid="{00000000-0005-0000-0000-000002000000}"/>
    <cellStyle name="20% - アクセント 4 2" xfId="14" xr:uid="{00000000-0005-0000-0000-000003000000}"/>
    <cellStyle name="20% - アクセント 5 2" xfId="4" xr:uid="{00000000-0005-0000-0000-000004000000}"/>
    <cellStyle name="20% - アクセント 6 2" xfId="16" xr:uid="{00000000-0005-0000-0000-000005000000}"/>
    <cellStyle name="40% - アクセント 1 2" xfId="8" xr:uid="{00000000-0005-0000-0000-000006000000}"/>
    <cellStyle name="40% - アクセント 2 2" xfId="17" xr:uid="{00000000-0005-0000-0000-000007000000}"/>
    <cellStyle name="40% - アクセント 3 2" xfId="10" xr:uid="{00000000-0005-0000-0000-000008000000}"/>
    <cellStyle name="40% - アクセント 4 2" xfId="1" xr:uid="{00000000-0005-0000-0000-000009000000}"/>
    <cellStyle name="40% - アクセント 5 2" xfId="18" xr:uid="{00000000-0005-0000-0000-00000A000000}"/>
    <cellStyle name="40% - アクセント 6 2" xfId="9" xr:uid="{00000000-0005-0000-0000-00000B000000}"/>
    <cellStyle name="60% - アクセント 1 2" xfId="3" xr:uid="{00000000-0005-0000-0000-00000C000000}"/>
    <cellStyle name="60% - アクセント 2 2" xfId="15" xr:uid="{00000000-0005-0000-0000-00000D000000}"/>
    <cellStyle name="60% - アクセント 3 2" xfId="6" xr:uid="{00000000-0005-0000-0000-00000E000000}"/>
    <cellStyle name="60% - アクセント 4 2" xfId="19" xr:uid="{00000000-0005-0000-0000-00000F000000}"/>
    <cellStyle name="60% - アクセント 5 2" xfId="5" xr:uid="{00000000-0005-0000-0000-000010000000}"/>
    <cellStyle name="60% - アクセント 6 2" xfId="20" xr:uid="{00000000-0005-0000-0000-000011000000}"/>
    <cellStyle name="どちらでもない 2" xfId="2" xr:uid="{00000000-0005-0000-0000-000012000000}"/>
    <cellStyle name="桁区切り[0]_３表" xfId="21" xr:uid="{00000000-0005-0000-0000-000013000000}"/>
    <cellStyle name="標準" xfId="0" builtinId="0"/>
    <cellStyle name="標準 2" xfId="22" xr:uid="{00000000-0005-0000-0000-000015000000}"/>
    <cellStyle name="標準 3" xfId="23" xr:uid="{00000000-0005-0000-0000-000016000000}"/>
    <cellStyle name="標準 3 2" xfId="24" xr:uid="{00000000-0005-0000-0000-000017000000}"/>
    <cellStyle name="標準_2006shunkitaikai shounen-annai" xfId="25" xr:uid="{00000000-0005-0000-0000-000018000000}"/>
    <cellStyle name="標準_2006shunkitaikai shounen-annai_日程表" xfId="26" xr:uid="{00000000-0005-0000-0000-000019000000}"/>
    <cellStyle name="標準_Sheet2" xfId="27" xr:uid="{00000000-0005-0000-0000-00001A000000}"/>
    <cellStyle name="標準_Sheet3 2" xfId="7" xr:uid="{00000000-0005-0000-0000-00001B000000}"/>
    <cellStyle name="標準_Sheet7" xfId="28" xr:uid="{00000000-0005-0000-0000-00001C000000}"/>
    <cellStyle name="標準_Sheet9" xfId="29" xr:uid="{00000000-0005-0000-0000-00001D000000}"/>
  </cellStyles>
  <dxfs count="0"/>
  <tableStyles count="0" defaultTableStyle="TableStyleMedium2" defaultPivotStyle="PivotStyleLight16"/>
  <colors>
    <mruColors>
      <color rgb="FFFF99FF"/>
      <color rgb="FFFFFF99"/>
      <color rgb="FFFFFF9F"/>
      <color rgb="FF0000FF"/>
      <color rgb="FFCCECFF"/>
      <color rgb="FF66FF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150" t="s">
        <v>0</v>
      </c>
      <c r="B1" s="10" t="s">
        <v>1</v>
      </c>
      <c r="C1" s="11" t="s">
        <v>2</v>
      </c>
      <c r="D1" s="11" t="s">
        <v>3</v>
      </c>
      <c r="E1" s="396" t="s">
        <v>4</v>
      </c>
      <c r="F1" s="396"/>
      <c r="G1" s="396"/>
      <c r="H1" s="396"/>
      <c r="I1" s="396"/>
      <c r="J1" s="52" t="s">
        <v>5</v>
      </c>
    </row>
    <row r="2" spans="1:10" ht="21.75" customHeight="1">
      <c r="A2" s="151">
        <v>43275</v>
      </c>
      <c r="B2" s="27">
        <v>1</v>
      </c>
      <c r="C2" s="14">
        <v>0.39583333333333298</v>
      </c>
      <c r="D2" s="47" t="s">
        <v>6</v>
      </c>
      <c r="E2" s="152" t="s">
        <v>7</v>
      </c>
      <c r="F2" s="142"/>
      <c r="G2" s="137" t="s">
        <v>8</v>
      </c>
      <c r="H2" s="137"/>
      <c r="I2" s="172" t="s">
        <v>9</v>
      </c>
      <c r="J2" s="143" t="s">
        <v>10</v>
      </c>
    </row>
    <row r="3" spans="1:10" ht="21.75" customHeight="1">
      <c r="A3" s="153" t="str">
        <f>TEXT(A2,"(ａａａ)")</f>
        <v>(日)</v>
      </c>
      <c r="B3" s="27">
        <v>2</v>
      </c>
      <c r="C3" s="21">
        <v>0.43055555555555602</v>
      </c>
      <c r="D3" s="154">
        <v>62</v>
      </c>
      <c r="E3" s="152" t="s">
        <v>11</v>
      </c>
      <c r="F3" s="142"/>
      <c r="G3" s="137" t="s">
        <v>8</v>
      </c>
      <c r="H3" s="137"/>
      <c r="I3" s="208" t="s">
        <v>12</v>
      </c>
      <c r="J3" s="143" t="s">
        <v>13</v>
      </c>
    </row>
    <row r="4" spans="1:10" ht="21.75" customHeight="1">
      <c r="A4" s="155" t="s">
        <v>14</v>
      </c>
      <c r="B4" s="27">
        <v>3</v>
      </c>
      <c r="C4" s="21">
        <v>0.46527777777777801</v>
      </c>
      <c r="D4" s="47">
        <v>61</v>
      </c>
      <c r="E4" s="152" t="s">
        <v>15</v>
      </c>
      <c r="F4" s="142"/>
      <c r="G4" s="137" t="s">
        <v>8</v>
      </c>
      <c r="H4" s="137"/>
      <c r="I4" s="208" t="s">
        <v>16</v>
      </c>
      <c r="J4" s="143" t="s">
        <v>10</v>
      </c>
    </row>
    <row r="5" spans="1:10" ht="21.75" customHeight="1">
      <c r="A5" s="156" t="s">
        <v>17</v>
      </c>
      <c r="B5" s="27">
        <v>4</v>
      </c>
      <c r="C5" s="21">
        <v>0.5</v>
      </c>
      <c r="D5" s="154">
        <v>63</v>
      </c>
      <c r="E5" s="152" t="s">
        <v>18</v>
      </c>
      <c r="F5" s="142"/>
      <c r="G5" s="137" t="s">
        <v>8</v>
      </c>
      <c r="H5" s="137"/>
      <c r="I5" s="209" t="s">
        <v>19</v>
      </c>
      <c r="J5" s="143" t="s">
        <v>20</v>
      </c>
    </row>
    <row r="6" spans="1:10" ht="21.75" customHeight="1">
      <c r="A6" s="157" t="s">
        <v>21</v>
      </c>
      <c r="B6" s="27">
        <v>5</v>
      </c>
      <c r="C6" s="21">
        <v>0.53472222222222199</v>
      </c>
      <c r="D6" s="47">
        <v>64</v>
      </c>
      <c r="E6" s="152" t="s">
        <v>22</v>
      </c>
      <c r="F6" s="142"/>
      <c r="G6" s="137" t="s">
        <v>8</v>
      </c>
      <c r="H6" s="137"/>
      <c r="I6" s="172" t="s">
        <v>23</v>
      </c>
      <c r="J6" s="143" t="s">
        <v>24</v>
      </c>
    </row>
    <row r="7" spans="1:10" ht="21.75" customHeight="1">
      <c r="A7" s="158" t="s">
        <v>25</v>
      </c>
      <c r="B7" s="27">
        <v>6</v>
      </c>
      <c r="C7" s="21">
        <v>0.56944444444444398</v>
      </c>
      <c r="D7" s="47">
        <v>65</v>
      </c>
      <c r="E7" s="159" t="s">
        <v>26</v>
      </c>
      <c r="F7" s="142"/>
      <c r="G7" s="137" t="s">
        <v>8</v>
      </c>
      <c r="H7" s="137"/>
      <c r="I7" s="209" t="s">
        <v>27</v>
      </c>
      <c r="J7" s="143" t="s">
        <v>28</v>
      </c>
    </row>
    <row r="8" spans="1:10" ht="21.75" customHeight="1">
      <c r="A8" s="160" t="s">
        <v>29</v>
      </c>
      <c r="B8" s="27">
        <v>7</v>
      </c>
      <c r="C8" s="21">
        <v>0.60416666666666696</v>
      </c>
      <c r="D8" s="47">
        <v>66</v>
      </c>
      <c r="E8" s="159" t="s">
        <v>30</v>
      </c>
      <c r="F8" s="142"/>
      <c r="G8" s="137" t="s">
        <v>8</v>
      </c>
      <c r="H8" s="137"/>
      <c r="I8" s="209" t="s">
        <v>31</v>
      </c>
      <c r="J8" s="210" t="s">
        <v>32</v>
      </c>
    </row>
    <row r="9" spans="1:10" ht="21.75" customHeight="1">
      <c r="A9" s="161" t="s">
        <v>33</v>
      </c>
      <c r="B9" s="27">
        <v>8</v>
      </c>
      <c r="C9" s="21">
        <v>0.63888888888888895</v>
      </c>
      <c r="D9" s="47">
        <v>67</v>
      </c>
      <c r="E9" s="159" t="s">
        <v>34</v>
      </c>
      <c r="F9" s="142"/>
      <c r="G9" s="137" t="s">
        <v>8</v>
      </c>
      <c r="H9" s="137"/>
      <c r="I9" s="209" t="s">
        <v>35</v>
      </c>
      <c r="J9" s="210" t="s">
        <v>36</v>
      </c>
    </row>
    <row r="10" spans="1:10" ht="21.75" customHeight="1">
      <c r="A10" s="162"/>
      <c r="B10" s="163"/>
      <c r="C10" s="39"/>
      <c r="D10" s="164"/>
      <c r="E10" s="165"/>
      <c r="F10" s="166"/>
      <c r="G10" s="166"/>
      <c r="H10" s="166"/>
      <c r="I10" s="211"/>
      <c r="J10" s="144"/>
    </row>
    <row r="11" spans="1:10" ht="21.75" customHeight="1">
      <c r="A11" s="167"/>
      <c r="B11" s="168"/>
      <c r="C11" s="169"/>
      <c r="D11" s="168"/>
      <c r="E11" s="170"/>
      <c r="F11" s="170"/>
      <c r="G11" s="170"/>
      <c r="H11" s="170"/>
      <c r="I11" s="170"/>
      <c r="J11" s="212"/>
    </row>
    <row r="12" spans="1:10" ht="18" customHeight="1">
      <c r="A12" s="171" t="s">
        <v>37</v>
      </c>
      <c r="B12" s="10" t="s">
        <v>1</v>
      </c>
      <c r="C12" s="11" t="s">
        <v>2</v>
      </c>
      <c r="D12" s="11" t="s">
        <v>3</v>
      </c>
      <c r="E12" s="396" t="s">
        <v>4</v>
      </c>
      <c r="F12" s="396"/>
      <c r="G12" s="396"/>
      <c r="H12" s="396"/>
      <c r="I12" s="396"/>
      <c r="J12" s="52" t="s">
        <v>5</v>
      </c>
    </row>
    <row r="13" spans="1:10" ht="21.75" customHeight="1">
      <c r="A13" s="151">
        <v>43275</v>
      </c>
      <c r="B13" s="27">
        <v>1</v>
      </c>
      <c r="C13" s="49">
        <v>0.38541666666666702</v>
      </c>
      <c r="D13" s="47" t="s">
        <v>38</v>
      </c>
      <c r="E13" s="172" t="s">
        <v>39</v>
      </c>
      <c r="F13" s="142"/>
      <c r="G13" s="137" t="s">
        <v>8</v>
      </c>
      <c r="H13" s="137"/>
      <c r="I13" s="213" t="s">
        <v>40</v>
      </c>
      <c r="J13" s="143" t="s">
        <v>41</v>
      </c>
    </row>
    <row r="14" spans="1:10" ht="21.75" customHeight="1">
      <c r="A14" s="153" t="str">
        <f>TEXT(A13,"(ａａａ)")</f>
        <v>(日)</v>
      </c>
      <c r="B14" s="27">
        <v>2</v>
      </c>
      <c r="C14" s="21">
        <v>0.42013888888888901</v>
      </c>
      <c r="D14" s="47" t="s">
        <v>42</v>
      </c>
      <c r="E14" s="172" t="s">
        <v>43</v>
      </c>
      <c r="F14" s="142"/>
      <c r="G14" s="137" t="s">
        <v>8</v>
      </c>
      <c r="H14" s="137"/>
      <c r="I14" s="208" t="s">
        <v>44</v>
      </c>
      <c r="J14" s="143" t="s">
        <v>45</v>
      </c>
    </row>
    <row r="15" spans="1:10" ht="21.75" customHeight="1">
      <c r="A15" s="155" t="s">
        <v>46</v>
      </c>
      <c r="B15" s="27"/>
      <c r="C15" s="48"/>
      <c r="D15" s="47"/>
      <c r="E15" s="403" t="s">
        <v>47</v>
      </c>
      <c r="F15" s="404"/>
      <c r="G15" s="404"/>
      <c r="H15" s="404"/>
      <c r="I15" s="405"/>
      <c r="J15" s="214"/>
    </row>
    <row r="16" spans="1:10" ht="21.75" customHeight="1">
      <c r="A16" s="156" t="s">
        <v>48</v>
      </c>
      <c r="B16" s="173">
        <v>1</v>
      </c>
      <c r="C16" s="174">
        <v>0.47916666666666702</v>
      </c>
      <c r="D16" s="175" t="s">
        <v>49</v>
      </c>
      <c r="E16" s="397" t="s">
        <v>50</v>
      </c>
      <c r="F16" s="398"/>
      <c r="G16" s="398"/>
      <c r="H16" s="398"/>
      <c r="I16" s="399"/>
      <c r="J16" s="215"/>
    </row>
    <row r="17" spans="1:10" ht="21.75" customHeight="1">
      <c r="A17" s="157" t="s">
        <v>21</v>
      </c>
      <c r="B17" s="176" t="s">
        <v>51</v>
      </c>
      <c r="C17" s="177" t="s">
        <v>51</v>
      </c>
      <c r="D17" s="177" t="s">
        <v>51</v>
      </c>
      <c r="E17" s="400"/>
      <c r="F17" s="401"/>
      <c r="G17" s="401"/>
      <c r="H17" s="401"/>
      <c r="I17" s="402"/>
      <c r="J17" s="215"/>
    </row>
    <row r="18" spans="1:10" ht="21.75" customHeight="1">
      <c r="A18" s="158" t="s">
        <v>52</v>
      </c>
      <c r="B18" s="173">
        <v>10</v>
      </c>
      <c r="C18" s="178">
        <v>0.70833333333333304</v>
      </c>
      <c r="D18" s="175" t="s">
        <v>49</v>
      </c>
      <c r="E18" s="400"/>
      <c r="F18" s="401"/>
      <c r="G18" s="401"/>
      <c r="H18" s="401"/>
      <c r="I18" s="402"/>
      <c r="J18" s="215"/>
    </row>
    <row r="19" spans="1:10" ht="21.75" customHeight="1">
      <c r="A19" s="162"/>
      <c r="B19" s="163"/>
      <c r="C19" s="39"/>
      <c r="D19" s="164"/>
      <c r="E19" s="406"/>
      <c r="F19" s="407"/>
      <c r="G19" s="407"/>
      <c r="H19" s="407"/>
      <c r="I19" s="408"/>
      <c r="J19" s="144"/>
    </row>
    <row r="20" spans="1:10" ht="21.75" customHeight="1">
      <c r="A20" s="179"/>
      <c r="B20" s="180"/>
      <c r="C20" s="181"/>
      <c r="D20" s="180"/>
      <c r="E20" s="166"/>
      <c r="F20" s="166"/>
      <c r="G20" s="166"/>
      <c r="H20" s="166"/>
      <c r="I20" s="166"/>
      <c r="J20" s="216"/>
    </row>
    <row r="21" spans="1:10" ht="18" customHeight="1">
      <c r="A21" s="182" t="s">
        <v>53</v>
      </c>
      <c r="B21" s="10" t="s">
        <v>1</v>
      </c>
      <c r="C21" s="11" t="s">
        <v>2</v>
      </c>
      <c r="D21" s="11" t="s">
        <v>3</v>
      </c>
      <c r="E21" s="396" t="s">
        <v>4</v>
      </c>
      <c r="F21" s="396"/>
      <c r="G21" s="396"/>
      <c r="H21" s="396"/>
      <c r="I21" s="396"/>
      <c r="J21" s="52" t="s">
        <v>5</v>
      </c>
    </row>
    <row r="22" spans="1:10" ht="21.75" customHeight="1">
      <c r="A22" s="183">
        <v>43275</v>
      </c>
      <c r="B22" s="27">
        <v>1</v>
      </c>
      <c r="C22" s="49">
        <v>0.47916666666666702</v>
      </c>
      <c r="D22" s="47" t="s">
        <v>54</v>
      </c>
      <c r="E22" s="152" t="s">
        <v>55</v>
      </c>
      <c r="F22" s="142"/>
      <c r="G22" s="137" t="s">
        <v>8</v>
      </c>
      <c r="H22" s="137"/>
      <c r="I22" s="172" t="s">
        <v>56</v>
      </c>
      <c r="J22" s="143" t="s">
        <v>41</v>
      </c>
    </row>
    <row r="23" spans="1:10" ht="21.75" customHeight="1">
      <c r="A23" s="184" t="s">
        <v>57</v>
      </c>
      <c r="B23" s="27">
        <v>2</v>
      </c>
      <c r="C23" s="21">
        <v>0.5</v>
      </c>
      <c r="D23" s="47" t="s">
        <v>54</v>
      </c>
      <c r="E23" s="152" t="s">
        <v>58</v>
      </c>
      <c r="F23" s="142"/>
      <c r="G23" s="137" t="s">
        <v>8</v>
      </c>
      <c r="H23" s="137"/>
      <c r="I23" s="172" t="s">
        <v>59</v>
      </c>
      <c r="J23" s="143" t="s">
        <v>45</v>
      </c>
    </row>
    <row r="24" spans="1:10" ht="21.75" customHeight="1">
      <c r="A24" s="155" t="s">
        <v>46</v>
      </c>
      <c r="B24" s="27">
        <v>3</v>
      </c>
      <c r="C24" s="21">
        <v>0.52083333333333304</v>
      </c>
      <c r="D24" s="47">
        <v>21</v>
      </c>
      <c r="E24" s="152" t="s">
        <v>15</v>
      </c>
      <c r="F24" s="142"/>
      <c r="G24" s="137" t="s">
        <v>8</v>
      </c>
      <c r="H24" s="137"/>
      <c r="I24" s="217" t="s">
        <v>60</v>
      </c>
      <c r="J24" s="143" t="s">
        <v>61</v>
      </c>
    </row>
    <row r="25" spans="1:10" ht="21.75" customHeight="1">
      <c r="A25" s="156" t="s">
        <v>48</v>
      </c>
      <c r="B25" s="27">
        <v>4</v>
      </c>
      <c r="C25" s="21">
        <v>0.54166666666666696</v>
      </c>
      <c r="D25" s="47">
        <v>22</v>
      </c>
      <c r="E25" s="185" t="s">
        <v>62</v>
      </c>
      <c r="F25" s="142"/>
      <c r="G25" s="137" t="s">
        <v>8</v>
      </c>
      <c r="H25" s="137"/>
      <c r="I25" s="208" t="s">
        <v>63</v>
      </c>
      <c r="J25" s="143" t="s">
        <v>64</v>
      </c>
    </row>
    <row r="26" spans="1:10" ht="21.75" customHeight="1">
      <c r="A26" s="186" t="s">
        <v>21</v>
      </c>
      <c r="B26" s="27">
        <v>5</v>
      </c>
      <c r="C26" s="21">
        <v>0.5625</v>
      </c>
      <c r="D26" s="47">
        <v>23</v>
      </c>
      <c r="E26" s="172" t="s">
        <v>65</v>
      </c>
      <c r="F26" s="142"/>
      <c r="G26" s="137" t="s">
        <v>8</v>
      </c>
      <c r="H26" s="137"/>
      <c r="I26" s="217" t="s">
        <v>66</v>
      </c>
      <c r="J26" s="143" t="s">
        <v>67</v>
      </c>
    </row>
    <row r="27" spans="1:10" ht="21.75" customHeight="1">
      <c r="A27" s="187" t="s">
        <v>68</v>
      </c>
      <c r="B27" s="27">
        <v>6</v>
      </c>
      <c r="C27" s="21">
        <v>0.58333333333333304</v>
      </c>
      <c r="D27" s="47">
        <v>24</v>
      </c>
      <c r="E27" s="188" t="s">
        <v>69</v>
      </c>
      <c r="F27" s="142"/>
      <c r="G27" s="137" t="s">
        <v>8</v>
      </c>
      <c r="H27" s="137"/>
      <c r="I27" s="217" t="s">
        <v>70</v>
      </c>
      <c r="J27" s="143" t="s">
        <v>20</v>
      </c>
    </row>
    <row r="28" spans="1:10" ht="21.75" customHeight="1">
      <c r="A28" s="189" t="s">
        <v>71</v>
      </c>
      <c r="B28" s="27">
        <v>7</v>
      </c>
      <c r="C28" s="21">
        <v>0.60416666666666696</v>
      </c>
      <c r="D28" s="47">
        <v>25</v>
      </c>
      <c r="E28" s="152" t="s">
        <v>72</v>
      </c>
      <c r="F28" s="142"/>
      <c r="G28" s="137" t="s">
        <v>8</v>
      </c>
      <c r="H28" s="137"/>
      <c r="I28" s="172" t="s">
        <v>73</v>
      </c>
      <c r="J28" s="143" t="s">
        <v>28</v>
      </c>
    </row>
    <row r="29" spans="1:10" ht="21.75" customHeight="1">
      <c r="A29" s="190" t="s">
        <v>74</v>
      </c>
      <c r="B29" s="27">
        <v>8</v>
      </c>
      <c r="C29" s="21">
        <v>0.625</v>
      </c>
      <c r="D29" s="47">
        <v>26</v>
      </c>
      <c r="E29" s="152" t="s">
        <v>75</v>
      </c>
      <c r="F29" s="142"/>
      <c r="G29" s="137" t="s">
        <v>8</v>
      </c>
      <c r="H29" s="137"/>
      <c r="I29" s="172" t="s">
        <v>76</v>
      </c>
      <c r="J29" s="143" t="s">
        <v>77</v>
      </c>
    </row>
    <row r="30" spans="1:10" ht="21.75" customHeight="1">
      <c r="A30" s="191" t="s">
        <v>78</v>
      </c>
      <c r="B30" s="27">
        <v>9</v>
      </c>
      <c r="C30" s="21">
        <v>0.6875</v>
      </c>
      <c r="D30" s="47">
        <v>27</v>
      </c>
      <c r="E30" s="152" t="s">
        <v>79</v>
      </c>
      <c r="F30" s="142"/>
      <c r="G30" s="137" t="s">
        <v>8</v>
      </c>
      <c r="H30" s="137"/>
      <c r="I30" s="172" t="s">
        <v>80</v>
      </c>
      <c r="J30" s="210" t="s">
        <v>81</v>
      </c>
    </row>
    <row r="31" spans="1:10" ht="21.75" customHeight="1">
      <c r="A31" s="192"/>
      <c r="B31" s="27">
        <v>10</v>
      </c>
      <c r="C31" s="21">
        <v>0.70833333333333304</v>
      </c>
      <c r="D31" s="47">
        <v>28</v>
      </c>
      <c r="E31" s="152" t="s">
        <v>82</v>
      </c>
      <c r="F31" s="142"/>
      <c r="G31" s="137" t="s">
        <v>8</v>
      </c>
      <c r="H31" s="137"/>
      <c r="I31" s="172" t="s">
        <v>83</v>
      </c>
      <c r="J31" s="143" t="s">
        <v>84</v>
      </c>
    </row>
    <row r="32" spans="1:10" ht="21.75" customHeight="1">
      <c r="A32" s="193"/>
      <c r="B32" s="13"/>
      <c r="C32" s="194">
        <v>1.0416666666666701E-2</v>
      </c>
      <c r="D32" s="15"/>
      <c r="E32" s="195"/>
      <c r="F32" s="196"/>
      <c r="G32" s="196"/>
      <c r="H32" s="196"/>
      <c r="I32" s="218"/>
      <c r="J32" s="219"/>
    </row>
    <row r="33" spans="1:10" ht="21.75" customHeight="1">
      <c r="A33" s="41"/>
      <c r="B33" s="42"/>
      <c r="C33" s="197"/>
      <c r="D33" s="42"/>
      <c r="E33" s="198"/>
      <c r="F33" s="198"/>
      <c r="G33" s="198"/>
      <c r="H33" s="198"/>
      <c r="I33" s="198"/>
      <c r="J33" s="58"/>
    </row>
    <row r="34" spans="1:10" ht="21.75" customHeight="1">
      <c r="A34" s="199"/>
      <c r="B34" s="180"/>
      <c r="C34" s="200"/>
      <c r="D34" s="180"/>
      <c r="E34" s="201"/>
      <c r="F34" s="201"/>
      <c r="G34" s="201"/>
      <c r="H34" s="201"/>
      <c r="I34" s="201"/>
      <c r="J34" s="216"/>
    </row>
    <row r="35" spans="1:10" ht="18" customHeight="1">
      <c r="A35" s="202" t="s">
        <v>85</v>
      </c>
      <c r="B35" s="10" t="s">
        <v>1</v>
      </c>
      <c r="C35" s="11" t="s">
        <v>2</v>
      </c>
      <c r="D35" s="11" t="s">
        <v>3</v>
      </c>
      <c r="E35" s="396" t="s">
        <v>4</v>
      </c>
      <c r="F35" s="396"/>
      <c r="G35" s="396"/>
      <c r="H35" s="396"/>
      <c r="I35" s="396"/>
      <c r="J35" s="52" t="s">
        <v>5</v>
      </c>
    </row>
    <row r="36" spans="1:10" ht="21.75" customHeight="1">
      <c r="A36" s="203">
        <v>43281</v>
      </c>
      <c r="B36" s="27">
        <v>1</v>
      </c>
      <c r="C36" s="49">
        <v>0.54166666666666696</v>
      </c>
      <c r="D36" s="47">
        <v>47</v>
      </c>
      <c r="E36" s="152" t="s">
        <v>55</v>
      </c>
      <c r="F36" s="142"/>
      <c r="G36" s="137" t="s">
        <v>8</v>
      </c>
      <c r="H36" s="137"/>
      <c r="I36" s="208" t="s">
        <v>56</v>
      </c>
      <c r="J36" s="143" t="s">
        <v>86</v>
      </c>
    </row>
    <row r="37" spans="1:10" ht="21.75" customHeight="1">
      <c r="A37" s="153" t="str">
        <f>TEXT(A36,"(ａａａ)")</f>
        <v>(土)</v>
      </c>
      <c r="B37" s="27"/>
      <c r="C37" s="21"/>
      <c r="D37" s="47"/>
      <c r="E37" s="152"/>
      <c r="F37" s="142"/>
      <c r="G37" s="137"/>
      <c r="H37" s="137"/>
      <c r="I37" s="172"/>
      <c r="J37" s="143"/>
    </row>
    <row r="38" spans="1:10" ht="21.75" customHeight="1">
      <c r="A38" s="155" t="s">
        <v>87</v>
      </c>
      <c r="B38" s="27"/>
      <c r="C38" s="21"/>
      <c r="D38" s="47"/>
      <c r="E38" s="204"/>
      <c r="F38" s="142"/>
      <c r="G38" s="137"/>
      <c r="H38" s="137"/>
      <c r="I38" s="172"/>
      <c r="J38" s="143"/>
    </row>
    <row r="39" spans="1:10" ht="21.75" customHeight="1">
      <c r="A39" s="156" t="s">
        <v>88</v>
      </c>
      <c r="B39" s="27"/>
      <c r="C39" s="21"/>
      <c r="D39" s="47"/>
      <c r="E39" s="152"/>
      <c r="F39" s="142"/>
      <c r="G39" s="137"/>
      <c r="H39" s="137"/>
      <c r="I39" s="172"/>
      <c r="J39" s="143"/>
    </row>
    <row r="40" spans="1:10" ht="21.75" customHeight="1">
      <c r="A40" s="157" t="s">
        <v>21</v>
      </c>
      <c r="B40" s="27"/>
      <c r="C40" s="21"/>
      <c r="D40" s="47"/>
      <c r="E40" s="152"/>
      <c r="F40" s="142"/>
      <c r="G40" s="137"/>
      <c r="H40" s="137"/>
      <c r="I40" s="172"/>
      <c r="J40" s="143"/>
    </row>
    <row r="41" spans="1:10" ht="21.75" customHeight="1">
      <c r="A41" s="158" t="s">
        <v>56</v>
      </c>
      <c r="B41" s="27"/>
      <c r="C41" s="21"/>
      <c r="D41" s="47"/>
      <c r="E41" s="152"/>
      <c r="F41" s="142"/>
      <c r="G41" s="137"/>
      <c r="H41" s="137"/>
      <c r="I41" s="208"/>
      <c r="J41" s="143"/>
    </row>
    <row r="42" spans="1:10" ht="21.75" customHeight="1">
      <c r="A42" s="205"/>
      <c r="B42" s="38"/>
      <c r="C42" s="39"/>
      <c r="D42" s="40"/>
      <c r="E42" s="206"/>
      <c r="F42" s="207"/>
      <c r="G42" s="207"/>
      <c r="H42" s="207"/>
      <c r="I42" s="220"/>
      <c r="J42" s="144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36C6-AB8C-4257-8DFA-188E853AD3D9}">
  <sheetPr>
    <tabColor rgb="FF00B0F0"/>
  </sheetPr>
  <dimension ref="A1:BI65"/>
  <sheetViews>
    <sheetView view="pageBreakPreview" topLeftCell="A4" zoomScaleNormal="100" zoomScaleSheetLayoutView="100" workbookViewId="0">
      <selection activeCell="P8" sqref="P8"/>
    </sheetView>
  </sheetViews>
  <sheetFormatPr defaultColWidth="3.625" defaultRowHeight="17.25"/>
  <cols>
    <col min="1" max="3" width="3.375" style="298" customWidth="1"/>
    <col min="4" max="4" width="3.25" style="64" customWidth="1"/>
    <col min="5" max="5" width="3.25" style="298" customWidth="1"/>
    <col min="6" max="7" width="3.25" style="64" customWidth="1"/>
    <col min="8" max="8" width="3.25" style="298" customWidth="1"/>
    <col min="9" max="13" width="3.25" style="64" customWidth="1"/>
    <col min="14" max="14" width="3.25" style="298" customWidth="1"/>
    <col min="15" max="19" width="3.25" style="64" customWidth="1"/>
    <col min="20" max="20" width="3.25" style="298" customWidth="1"/>
    <col min="21" max="22" width="3.25" style="64" customWidth="1"/>
    <col min="23" max="23" width="3.25" style="298" customWidth="1"/>
    <col min="24" max="24" width="3.25" style="64" customWidth="1"/>
    <col min="25" max="25" width="3.25" style="65" customWidth="1"/>
    <col min="26" max="28" width="3.25" style="298" customWidth="1"/>
    <col min="29" max="31" width="3.375" style="298" customWidth="1"/>
    <col min="32" max="34" width="3.25" style="298" customWidth="1"/>
    <col min="35" max="35" width="3.25" style="64" customWidth="1"/>
    <col min="36" max="36" width="3.25" style="298" customWidth="1"/>
    <col min="37" max="41" width="3.25" style="64" customWidth="1"/>
    <col min="42" max="42" width="3.25" style="298" customWidth="1"/>
    <col min="43" max="44" width="3.25" style="64" customWidth="1"/>
    <col min="45" max="45" width="3.25" style="65" customWidth="1"/>
    <col min="46" max="46" width="3.25" style="298" customWidth="1"/>
    <col min="47" max="48" width="2.75" style="298" customWidth="1"/>
    <col min="49" max="49" width="10.125" style="133" customWidth="1"/>
    <col min="50" max="50" width="6.875" style="133" customWidth="1"/>
    <col min="51" max="52" width="3.625" style="133" customWidth="1"/>
    <col min="53" max="53" width="12.125" style="133" customWidth="1"/>
    <col min="54" max="54" width="17.5" style="133" customWidth="1"/>
    <col min="55" max="55" width="2.875" style="133" customWidth="1"/>
    <col min="56" max="56" width="3.875" style="133" customWidth="1"/>
    <col min="57" max="57" width="2.875" style="298" customWidth="1"/>
    <col min="58" max="58" width="15.625" style="133" customWidth="1"/>
    <col min="59" max="16384" width="3.625" style="298"/>
  </cols>
  <sheetData>
    <row r="1" spans="1:61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9"/>
      <c r="T1" s="79"/>
      <c r="U1" s="436" t="s">
        <v>135</v>
      </c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79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8"/>
      <c r="AV1" s="68"/>
      <c r="AW1" s="148"/>
      <c r="AX1" s="148"/>
      <c r="AY1" s="148"/>
      <c r="AZ1" s="148"/>
      <c r="BA1" s="148"/>
      <c r="BB1" s="148"/>
      <c r="BC1" s="148"/>
      <c r="BD1" s="148"/>
      <c r="BE1" s="68"/>
      <c r="BF1" s="148"/>
    </row>
    <row r="2" spans="1:61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9"/>
      <c r="R2" s="69"/>
      <c r="S2" s="69"/>
      <c r="T2" s="68"/>
      <c r="U2" s="69"/>
      <c r="V2" s="69"/>
      <c r="W2" s="68"/>
      <c r="X2" s="69"/>
      <c r="Y2" s="96"/>
      <c r="AJ2" s="68"/>
      <c r="AK2" s="69"/>
      <c r="AL2" s="69"/>
      <c r="AM2" s="69"/>
      <c r="AN2" s="69"/>
      <c r="AO2" s="69"/>
      <c r="AP2" s="68"/>
      <c r="AQ2" s="69"/>
      <c r="AR2" s="69"/>
      <c r="AS2" s="96"/>
      <c r="AT2" s="68"/>
    </row>
    <row r="3" spans="1:61" ht="36" customHeight="1" thickBot="1">
      <c r="A3" s="70" t="s">
        <v>89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0"/>
      <c r="O3" s="73"/>
      <c r="P3" s="73"/>
      <c r="Q3" s="73"/>
      <c r="R3" s="73"/>
      <c r="S3" s="73"/>
      <c r="T3" s="80"/>
      <c r="U3" s="359"/>
      <c r="V3" s="71"/>
      <c r="W3" s="97"/>
      <c r="X3" s="71"/>
      <c r="Y3" s="98"/>
      <c r="Z3" s="97"/>
      <c r="AA3" s="97"/>
      <c r="AB3" s="97"/>
      <c r="AC3" s="97"/>
      <c r="AD3" s="97"/>
      <c r="AE3" s="97"/>
      <c r="AF3" s="70"/>
      <c r="AG3" s="70"/>
      <c r="AH3" s="70"/>
      <c r="AI3" s="71"/>
      <c r="AJ3" s="72"/>
      <c r="AK3" s="122"/>
      <c r="AL3" s="122"/>
      <c r="AM3" s="122"/>
      <c r="AN3" s="122"/>
      <c r="AO3" s="122"/>
      <c r="AP3" s="70"/>
      <c r="AQ3" s="122"/>
      <c r="AR3" s="122"/>
      <c r="AS3" s="98"/>
      <c r="AT3" s="97"/>
      <c r="AU3" s="97"/>
      <c r="AV3" s="97"/>
      <c r="AW3" s="149"/>
      <c r="AX3" s="149"/>
      <c r="AY3" s="149"/>
      <c r="AZ3" s="149"/>
      <c r="BA3" s="149"/>
      <c r="BB3" s="149"/>
      <c r="BC3" s="149"/>
      <c r="BD3" s="149"/>
      <c r="BE3" s="97"/>
      <c r="BF3" s="149"/>
    </row>
    <row r="4" spans="1:61" ht="36" customHeight="1" thickBot="1">
      <c r="A4" s="437" t="s">
        <v>90</v>
      </c>
      <c r="B4" s="438"/>
      <c r="C4" s="439"/>
      <c r="D4" s="440" t="str">
        <f>IF(A5="","",A5)</f>
        <v>１７多摩</v>
      </c>
      <c r="E4" s="441"/>
      <c r="F4" s="441"/>
      <c r="G4" s="441" t="str">
        <f>IF(A6="","",A6)</f>
        <v>落合</v>
      </c>
      <c r="H4" s="441"/>
      <c r="I4" s="441"/>
      <c r="J4" s="441" t="str">
        <f>IF(A7="","",A7)</f>
        <v>TKスペラーレ</v>
      </c>
      <c r="K4" s="441"/>
      <c r="L4" s="441"/>
      <c r="M4" s="441" t="str">
        <f>IF(A8="","",A8)</f>
        <v>ムスタング</v>
      </c>
      <c r="N4" s="441"/>
      <c r="O4" s="441"/>
      <c r="P4" s="140" t="s">
        <v>91</v>
      </c>
      <c r="Q4" s="123" t="s">
        <v>92</v>
      </c>
      <c r="R4" s="123" t="s">
        <v>93</v>
      </c>
      <c r="S4" s="124" t="s">
        <v>94</v>
      </c>
      <c r="T4" s="125" t="s">
        <v>95</v>
      </c>
      <c r="U4" s="360"/>
      <c r="V4" s="97"/>
      <c r="X4" s="298"/>
      <c r="Y4" s="298"/>
      <c r="AC4" s="64"/>
      <c r="AE4" s="64"/>
      <c r="AF4" s="64"/>
      <c r="AG4" s="64"/>
      <c r="AH4" s="64"/>
      <c r="AM4" s="65"/>
      <c r="AN4" s="298"/>
      <c r="AO4" s="298"/>
      <c r="AQ4" s="298"/>
      <c r="AR4" s="133"/>
      <c r="AS4" s="133"/>
      <c r="AT4" s="133"/>
      <c r="AU4" s="134"/>
      <c r="AV4" s="135"/>
      <c r="AW4" s="135"/>
      <c r="AX4" s="135"/>
      <c r="AY4" s="137"/>
      <c r="AZ4" s="135"/>
      <c r="BA4" s="298"/>
      <c r="BB4" s="298"/>
      <c r="BC4" s="298"/>
      <c r="BD4" s="298"/>
      <c r="BF4" s="298"/>
    </row>
    <row r="5" spans="1:61" ht="36" customHeight="1">
      <c r="A5" s="416" t="s">
        <v>140</v>
      </c>
      <c r="B5" s="417"/>
      <c r="C5" s="418"/>
      <c r="D5" s="419"/>
      <c r="E5" s="420"/>
      <c r="F5" s="421"/>
      <c r="G5" s="276">
        <v>0</v>
      </c>
      <c r="H5" s="248" t="s">
        <v>205</v>
      </c>
      <c r="I5" s="277">
        <v>1</v>
      </c>
      <c r="J5" s="276">
        <v>0</v>
      </c>
      <c r="K5" s="248" t="s">
        <v>205</v>
      </c>
      <c r="L5" s="277">
        <v>7</v>
      </c>
      <c r="M5" s="280"/>
      <c r="N5" s="248"/>
      <c r="O5" s="281"/>
      <c r="P5" s="282">
        <f>COUNTIF(D5:O5,"〇")*3+COUNTIF(D5:O5,"△")</f>
        <v>0</v>
      </c>
      <c r="Q5" s="283">
        <f>D5+G5+J5+M5</f>
        <v>0</v>
      </c>
      <c r="R5" s="284">
        <f>F5+I5+L5+O5</f>
        <v>8</v>
      </c>
      <c r="S5" s="285">
        <f t="shared" ref="S5:S8" si="0">Q5-R5</f>
        <v>-8</v>
      </c>
      <c r="T5" s="286"/>
      <c r="U5" s="97"/>
      <c r="V5" s="97"/>
      <c r="X5" s="298"/>
      <c r="Y5" s="298"/>
      <c r="AC5" s="64"/>
      <c r="AE5" s="64"/>
      <c r="AF5" s="64"/>
      <c r="AG5" s="64"/>
      <c r="AH5" s="64"/>
      <c r="AM5" s="65"/>
      <c r="AN5" s="298"/>
      <c r="AO5" s="298"/>
      <c r="AQ5" s="298"/>
      <c r="AR5" s="133"/>
      <c r="AS5" s="133"/>
      <c r="AT5" s="133"/>
      <c r="AU5" s="133"/>
      <c r="AV5" s="136"/>
      <c r="AW5" s="146"/>
      <c r="AX5" s="147"/>
      <c r="AY5" s="137"/>
      <c r="AZ5" s="136"/>
      <c r="BA5" s="298"/>
      <c r="BB5" s="298"/>
      <c r="BC5" s="298"/>
      <c r="BD5" s="298"/>
      <c r="BF5" s="298"/>
    </row>
    <row r="6" spans="1:61" ht="36" customHeight="1">
      <c r="A6" s="416" t="s">
        <v>120</v>
      </c>
      <c r="B6" s="417"/>
      <c r="C6" s="418"/>
      <c r="D6" s="287">
        <v>1</v>
      </c>
      <c r="E6" s="304" t="s">
        <v>204</v>
      </c>
      <c r="F6" s="258">
        <v>0</v>
      </c>
      <c r="G6" s="413"/>
      <c r="H6" s="414"/>
      <c r="I6" s="415"/>
      <c r="J6" s="303"/>
      <c r="K6" s="304"/>
      <c r="L6" s="305"/>
      <c r="M6" s="303"/>
      <c r="N6" s="304"/>
      <c r="O6" s="304"/>
      <c r="P6" s="126">
        <f>COUNTIF(D6:O6,"〇")*3+COUNTIF(D6:O6,"△")</f>
        <v>3</v>
      </c>
      <c r="Q6" s="127">
        <f t="shared" ref="Q6:Q8" si="1">D6+G6+J6+M6</f>
        <v>1</v>
      </c>
      <c r="R6" s="128">
        <f t="shared" ref="R6:R8" si="2">F6+I6+L6+O6</f>
        <v>0</v>
      </c>
      <c r="S6" s="252">
        <f t="shared" si="0"/>
        <v>1</v>
      </c>
      <c r="T6" s="141"/>
      <c r="U6" s="97"/>
      <c r="V6" s="97"/>
      <c r="X6" s="298"/>
      <c r="Y6" s="298"/>
      <c r="AC6" s="64"/>
      <c r="AE6" s="64"/>
      <c r="AF6" s="64"/>
      <c r="AG6" s="64"/>
      <c r="AH6" s="64"/>
      <c r="AM6" s="65"/>
      <c r="AN6" s="298"/>
      <c r="AO6" s="298"/>
      <c r="AQ6" s="298"/>
      <c r="AR6" s="133"/>
      <c r="AS6" s="133"/>
      <c r="AT6" s="133"/>
      <c r="AU6" s="133"/>
      <c r="AV6" s="133"/>
      <c r="AX6" s="138"/>
      <c r="AY6" s="298"/>
      <c r="BA6" s="298"/>
      <c r="BB6" s="298"/>
      <c r="BC6" s="298"/>
      <c r="BD6" s="298"/>
      <c r="BF6" s="298"/>
    </row>
    <row r="7" spans="1:61" ht="36" customHeight="1">
      <c r="A7" s="416" t="s">
        <v>114</v>
      </c>
      <c r="B7" s="417"/>
      <c r="C7" s="418"/>
      <c r="D7" s="287">
        <v>7</v>
      </c>
      <c r="E7" s="304" t="s">
        <v>204</v>
      </c>
      <c r="F7" s="258">
        <v>0</v>
      </c>
      <c r="G7" s="288"/>
      <c r="H7" s="304"/>
      <c r="I7" s="258"/>
      <c r="J7" s="413"/>
      <c r="K7" s="414"/>
      <c r="L7" s="415"/>
      <c r="M7" s="303"/>
      <c r="N7" s="304"/>
      <c r="O7" s="304"/>
      <c r="P7" s="126">
        <f>COUNTIF(D7:O7,"〇")*3+COUNTIF(D7:O7,"△")</f>
        <v>3</v>
      </c>
      <c r="Q7" s="127">
        <f t="shared" si="1"/>
        <v>7</v>
      </c>
      <c r="R7" s="128">
        <f t="shared" si="2"/>
        <v>0</v>
      </c>
      <c r="S7" s="252">
        <f t="shared" si="0"/>
        <v>7</v>
      </c>
      <c r="T7" s="141"/>
      <c r="U7" s="97"/>
      <c r="V7" s="97"/>
      <c r="X7" s="298"/>
      <c r="Y7" s="298"/>
      <c r="AC7" s="64"/>
      <c r="AE7" s="64"/>
      <c r="AF7" s="64"/>
      <c r="AG7" s="64"/>
      <c r="AH7" s="64"/>
      <c r="AM7" s="65"/>
      <c r="AN7" s="298"/>
      <c r="AO7" s="298"/>
      <c r="AQ7" s="298"/>
      <c r="AR7" s="133"/>
      <c r="AS7" s="133"/>
      <c r="AT7" s="133"/>
      <c r="AU7" s="133"/>
      <c r="AV7" s="133"/>
      <c r="AX7" s="138"/>
      <c r="AY7" s="298"/>
      <c r="BA7" s="298"/>
      <c r="BB7" s="298"/>
      <c r="BC7" s="298"/>
      <c r="BD7" s="298"/>
      <c r="BF7" s="298"/>
    </row>
    <row r="8" spans="1:61" ht="36" customHeight="1" thickBot="1">
      <c r="A8" s="428" t="s">
        <v>123</v>
      </c>
      <c r="B8" s="429"/>
      <c r="C8" s="430"/>
      <c r="D8" s="251"/>
      <c r="E8" s="307"/>
      <c r="F8" s="308"/>
      <c r="G8" s="307"/>
      <c r="H8" s="307"/>
      <c r="I8" s="308"/>
      <c r="J8" s="307"/>
      <c r="K8" s="307"/>
      <c r="L8" s="307"/>
      <c r="M8" s="431"/>
      <c r="N8" s="432"/>
      <c r="O8" s="433"/>
      <c r="P8" s="129">
        <f>COUNTIF(D8:O8,"〇")*3+COUNTIF(D8:O8,"△")</f>
        <v>0</v>
      </c>
      <c r="Q8" s="130">
        <f t="shared" si="1"/>
        <v>0</v>
      </c>
      <c r="R8" s="131">
        <f t="shared" si="2"/>
        <v>0</v>
      </c>
      <c r="S8" s="253">
        <f t="shared" si="0"/>
        <v>0</v>
      </c>
      <c r="T8" s="132"/>
      <c r="U8" s="97"/>
      <c r="V8" s="97"/>
      <c r="X8" s="298"/>
      <c r="Y8" s="298"/>
      <c r="AC8" s="64"/>
      <c r="AE8" s="64"/>
      <c r="AF8" s="64"/>
      <c r="AG8" s="64"/>
      <c r="AH8" s="64"/>
      <c r="AM8" s="65"/>
      <c r="AN8" s="298"/>
      <c r="AO8" s="298"/>
      <c r="AQ8" s="298"/>
      <c r="AR8" s="133"/>
      <c r="AS8" s="133"/>
      <c r="AT8" s="133"/>
      <c r="AU8" s="133"/>
      <c r="AV8" s="133"/>
      <c r="AX8" s="138"/>
      <c r="AY8" s="298"/>
      <c r="BA8" s="298"/>
      <c r="BB8" s="298"/>
      <c r="BC8" s="298"/>
      <c r="BD8" s="298"/>
      <c r="BF8" s="298"/>
    </row>
    <row r="9" spans="1:61" ht="36" customHeight="1" thickBot="1">
      <c r="A9" s="310"/>
      <c r="B9" s="310"/>
      <c r="C9" s="310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222"/>
      <c r="Z9" s="223"/>
      <c r="AA9" s="224"/>
      <c r="AB9" s="224"/>
      <c r="AC9" s="225"/>
      <c r="AD9" s="97"/>
      <c r="AE9" s="97"/>
      <c r="AF9" s="310"/>
      <c r="AG9" s="310"/>
      <c r="AH9" s="310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222"/>
      <c r="AW9" s="223"/>
      <c r="AX9" s="224"/>
      <c r="AY9" s="224"/>
      <c r="AZ9" s="225"/>
      <c r="BE9" s="133"/>
      <c r="BG9" s="138"/>
      <c r="BI9" s="133"/>
    </row>
    <row r="10" spans="1:61" ht="36" customHeight="1" thickBot="1">
      <c r="A10" s="437" t="s">
        <v>103</v>
      </c>
      <c r="B10" s="438"/>
      <c r="C10" s="439"/>
      <c r="D10" s="445" t="str">
        <f>IF(A11="","",A11)</f>
        <v>聖ヶ丘</v>
      </c>
      <c r="E10" s="443"/>
      <c r="F10" s="444"/>
      <c r="G10" s="442" t="str">
        <f>IF(A12="","",A12)</f>
        <v>SEISEKI</v>
      </c>
      <c r="H10" s="443"/>
      <c r="I10" s="444"/>
      <c r="J10" s="442" t="str">
        <f>IF(A13="","",A13)</f>
        <v>東寺方</v>
      </c>
      <c r="K10" s="443"/>
      <c r="L10" s="444"/>
      <c r="M10" s="442" t="str">
        <f>IF(A14="","",A14)</f>
        <v>鶴牧</v>
      </c>
      <c r="N10" s="443"/>
      <c r="O10" s="444"/>
      <c r="P10" s="140" t="s">
        <v>91</v>
      </c>
      <c r="Q10" s="123" t="s">
        <v>92</v>
      </c>
      <c r="R10" s="123" t="s">
        <v>93</v>
      </c>
      <c r="S10" s="124" t="s">
        <v>94</v>
      </c>
      <c r="T10" s="125" t="s">
        <v>95</v>
      </c>
      <c r="U10" s="97"/>
      <c r="V10" s="97"/>
      <c r="X10" s="298"/>
      <c r="Y10" s="298"/>
      <c r="AC10" s="64"/>
      <c r="AE10" s="64"/>
      <c r="AF10" s="64"/>
      <c r="AG10" s="64"/>
      <c r="AH10" s="64"/>
      <c r="AM10" s="65"/>
      <c r="AN10" s="298"/>
      <c r="AO10" s="298"/>
      <c r="AQ10" s="298"/>
      <c r="AR10" s="133"/>
      <c r="AS10" s="133"/>
      <c r="AT10" s="133"/>
      <c r="AU10" s="134"/>
      <c r="AV10" s="135"/>
      <c r="AW10" s="135"/>
      <c r="AX10" s="135"/>
      <c r="AY10" s="137"/>
      <c r="AZ10" s="135"/>
      <c r="BA10" s="298"/>
      <c r="BB10" s="298"/>
      <c r="BC10" s="298"/>
      <c r="BD10" s="298"/>
      <c r="BF10" s="298"/>
    </row>
    <row r="11" spans="1:61" ht="36" customHeight="1">
      <c r="A11" s="422" t="s">
        <v>116</v>
      </c>
      <c r="B11" s="423"/>
      <c r="C11" s="424"/>
      <c r="D11" s="419"/>
      <c r="E11" s="420"/>
      <c r="F11" s="421"/>
      <c r="G11" s="276">
        <v>5</v>
      </c>
      <c r="H11" s="248" t="s">
        <v>204</v>
      </c>
      <c r="I11" s="277">
        <v>0</v>
      </c>
      <c r="J11" s="276"/>
      <c r="K11" s="248"/>
      <c r="L11" s="277"/>
      <c r="M11" s="280"/>
      <c r="N11" s="248"/>
      <c r="O11" s="281"/>
      <c r="P11" s="282">
        <f>COUNTIF(D11:O11,"〇")*3+COUNTIF(D11:O11,"△")</f>
        <v>3</v>
      </c>
      <c r="Q11" s="283">
        <f>D11+G11+J11+M11</f>
        <v>5</v>
      </c>
      <c r="R11" s="284">
        <f>F11+I11+L11+O11</f>
        <v>0</v>
      </c>
      <c r="S11" s="285">
        <f t="shared" ref="S11:S14" si="3">Q11-R11</f>
        <v>5</v>
      </c>
      <c r="T11" s="286"/>
      <c r="U11" s="97"/>
      <c r="V11" s="97"/>
      <c r="X11" s="298"/>
      <c r="Y11" s="298"/>
      <c r="AC11" s="64"/>
      <c r="AE11" s="64"/>
      <c r="AF11" s="64"/>
      <c r="AG11" s="64"/>
      <c r="AH11" s="64"/>
      <c r="AM11" s="65"/>
      <c r="AN11" s="298"/>
      <c r="AO11" s="298"/>
      <c r="AQ11" s="298"/>
      <c r="AR11" s="133"/>
      <c r="AS11" s="133"/>
      <c r="AT11" s="133"/>
      <c r="AU11" s="133"/>
      <c r="AV11" s="136"/>
      <c r="AW11" s="146"/>
      <c r="AX11" s="147"/>
      <c r="AY11" s="137"/>
      <c r="AZ11" s="136"/>
      <c r="BA11" s="298"/>
      <c r="BB11" s="298"/>
      <c r="BC11" s="298"/>
      <c r="BD11" s="298"/>
      <c r="BF11" s="298"/>
    </row>
    <row r="12" spans="1:61" ht="36" customHeight="1">
      <c r="A12" s="416" t="s">
        <v>111</v>
      </c>
      <c r="B12" s="417"/>
      <c r="C12" s="418"/>
      <c r="D12" s="287">
        <v>0</v>
      </c>
      <c r="E12" s="304" t="s">
        <v>205</v>
      </c>
      <c r="F12" s="258">
        <v>5</v>
      </c>
      <c r="G12" s="413"/>
      <c r="H12" s="414"/>
      <c r="I12" s="415"/>
      <c r="J12" s="303"/>
      <c r="K12" s="304"/>
      <c r="L12" s="305"/>
      <c r="M12" s="303"/>
      <c r="N12" s="304"/>
      <c r="O12" s="304"/>
      <c r="P12" s="126">
        <f>COUNTIF(D12:O12,"〇")*3+COUNTIF(D12:O12,"△")</f>
        <v>0</v>
      </c>
      <c r="Q12" s="127">
        <f t="shared" ref="Q12:Q14" si="4">D12+G12+J12+M12</f>
        <v>0</v>
      </c>
      <c r="R12" s="128">
        <f t="shared" ref="R12:R14" si="5">F12+I12+L12+O12</f>
        <v>5</v>
      </c>
      <c r="S12" s="252">
        <f t="shared" si="3"/>
        <v>-5</v>
      </c>
      <c r="T12" s="141"/>
      <c r="U12" s="97"/>
      <c r="V12" s="97"/>
      <c r="X12" s="298"/>
      <c r="Y12" s="298"/>
      <c r="AC12" s="64"/>
      <c r="AE12" s="64"/>
      <c r="AF12" s="64"/>
      <c r="AG12" s="64"/>
      <c r="AH12" s="64"/>
      <c r="AM12" s="65"/>
      <c r="AN12" s="298"/>
      <c r="AO12" s="298"/>
      <c r="AQ12" s="298"/>
      <c r="AR12" s="133"/>
      <c r="AS12" s="133"/>
      <c r="AT12" s="133"/>
      <c r="AU12" s="133"/>
      <c r="AV12" s="133"/>
      <c r="AX12" s="138"/>
      <c r="AY12" s="298"/>
      <c r="BA12" s="298"/>
      <c r="BB12" s="298"/>
      <c r="BC12" s="298"/>
      <c r="BD12" s="298"/>
      <c r="BF12" s="298"/>
    </row>
    <row r="13" spans="1:61" ht="36" customHeight="1">
      <c r="A13" s="416" t="s">
        <v>108</v>
      </c>
      <c r="B13" s="417"/>
      <c r="C13" s="418"/>
      <c r="D13" s="287"/>
      <c r="E13" s="304"/>
      <c r="F13" s="258"/>
      <c r="G13" s="288"/>
      <c r="H13" s="304"/>
      <c r="I13" s="258"/>
      <c r="J13" s="413"/>
      <c r="K13" s="414"/>
      <c r="L13" s="415"/>
      <c r="M13" s="303"/>
      <c r="N13" s="304"/>
      <c r="O13" s="304"/>
      <c r="P13" s="126">
        <f>COUNTIF(D13:O13,"〇")*3+COUNTIF(D13:O13,"△")</f>
        <v>0</v>
      </c>
      <c r="Q13" s="127">
        <f t="shared" si="4"/>
        <v>0</v>
      </c>
      <c r="R13" s="128">
        <f t="shared" si="5"/>
        <v>0</v>
      </c>
      <c r="S13" s="252">
        <f t="shared" si="3"/>
        <v>0</v>
      </c>
      <c r="T13" s="141"/>
      <c r="U13" s="97"/>
      <c r="V13" s="97"/>
      <c r="X13" s="298"/>
      <c r="Y13" s="298"/>
      <c r="AC13" s="64"/>
      <c r="AE13" s="64"/>
      <c r="AF13" s="64"/>
      <c r="AG13" s="64"/>
      <c r="AH13" s="64"/>
      <c r="AM13" s="65"/>
      <c r="AN13" s="298"/>
      <c r="AO13" s="298"/>
      <c r="AQ13" s="298"/>
      <c r="AR13" s="133"/>
      <c r="AS13" s="133"/>
      <c r="AT13" s="133"/>
      <c r="AU13" s="133"/>
      <c r="AV13" s="133"/>
      <c r="AX13" s="138"/>
      <c r="AY13" s="298"/>
      <c r="BA13" s="298"/>
      <c r="BB13" s="298"/>
      <c r="BC13" s="298"/>
      <c r="BD13" s="298"/>
      <c r="BF13" s="298"/>
    </row>
    <row r="14" spans="1:61" ht="36" customHeight="1" thickBot="1">
      <c r="A14" s="428" t="s">
        <v>121</v>
      </c>
      <c r="B14" s="429"/>
      <c r="C14" s="430"/>
      <c r="D14" s="251"/>
      <c r="E14" s="307"/>
      <c r="F14" s="308"/>
      <c r="G14" s="307"/>
      <c r="H14" s="307"/>
      <c r="I14" s="308"/>
      <c r="J14" s="307"/>
      <c r="K14" s="307"/>
      <c r="L14" s="307"/>
      <c r="M14" s="431"/>
      <c r="N14" s="432"/>
      <c r="O14" s="433"/>
      <c r="P14" s="129">
        <f>COUNTIF(D14:O14,"〇")*3+COUNTIF(D14:O14,"△")</f>
        <v>0</v>
      </c>
      <c r="Q14" s="130">
        <f t="shared" si="4"/>
        <v>0</v>
      </c>
      <c r="R14" s="131">
        <f t="shared" si="5"/>
        <v>0</v>
      </c>
      <c r="S14" s="253">
        <f t="shared" si="3"/>
        <v>0</v>
      </c>
      <c r="T14" s="132"/>
      <c r="U14" s="97"/>
      <c r="V14" s="97"/>
      <c r="X14" s="298"/>
      <c r="Y14" s="298"/>
      <c r="AC14" s="64"/>
      <c r="AE14" s="64"/>
      <c r="AF14" s="64"/>
      <c r="AG14" s="64"/>
      <c r="AH14" s="64"/>
      <c r="AM14" s="65"/>
      <c r="AN14" s="298"/>
      <c r="AO14" s="298"/>
      <c r="AQ14" s="298"/>
      <c r="AR14" s="133"/>
      <c r="AS14" s="133"/>
      <c r="AT14" s="133"/>
      <c r="AU14" s="133"/>
      <c r="AV14" s="133"/>
      <c r="AX14" s="138"/>
      <c r="AY14" s="298"/>
      <c r="BA14" s="298"/>
      <c r="BB14" s="298"/>
      <c r="BC14" s="298"/>
      <c r="BD14" s="298"/>
      <c r="BF14" s="298"/>
    </row>
    <row r="15" spans="1:61" ht="36" customHeight="1">
      <c r="A15" s="317"/>
      <c r="B15" s="317"/>
      <c r="C15" s="317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9"/>
      <c r="W15" s="320"/>
      <c r="X15" s="321"/>
      <c r="Y15" s="322"/>
      <c r="Z15" s="323"/>
      <c r="AA15" s="97"/>
      <c r="AB15" s="97"/>
      <c r="AW15" s="298"/>
      <c r="BD15" s="138"/>
    </row>
    <row r="16" spans="1:61" ht="36" customHeight="1">
      <c r="A16" s="317"/>
      <c r="B16" s="317"/>
      <c r="C16" s="317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9"/>
      <c r="W16" s="320"/>
      <c r="X16" s="321"/>
      <c r="Y16" s="322"/>
      <c r="Z16" s="323"/>
      <c r="AA16" s="97"/>
      <c r="AB16" s="97"/>
      <c r="AW16" s="298"/>
      <c r="BD16" s="138"/>
    </row>
    <row r="17" spans="1:58" ht="36" customHeight="1">
      <c r="A17" s="317"/>
      <c r="B17" s="317"/>
      <c r="C17" s="317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9"/>
      <c r="W17" s="320"/>
      <c r="X17" s="321"/>
      <c r="Y17" s="322"/>
      <c r="Z17" s="323"/>
      <c r="AA17" s="97"/>
      <c r="AB17" s="97"/>
      <c r="AW17" s="298"/>
      <c r="BD17" s="138"/>
    </row>
    <row r="18" spans="1:58" ht="36" customHeight="1" thickBot="1">
      <c r="A18" s="317"/>
      <c r="B18" s="317"/>
      <c r="C18" s="317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9"/>
      <c r="W18" s="320"/>
      <c r="X18" s="321"/>
      <c r="Y18" s="322"/>
      <c r="Z18" s="323"/>
      <c r="AA18" s="97"/>
      <c r="AB18" s="97"/>
      <c r="AW18" s="298"/>
      <c r="BD18" s="138"/>
    </row>
    <row r="19" spans="1:58" ht="36" customHeight="1" thickTop="1" thickBot="1">
      <c r="A19" s="310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446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8"/>
      <c r="AG19" s="309"/>
      <c r="AH19" s="309"/>
      <c r="AI19" s="309"/>
      <c r="AJ19" s="425"/>
      <c r="AK19" s="426"/>
      <c r="AL19" s="426"/>
      <c r="AM19" s="426"/>
      <c r="AN19" s="426"/>
      <c r="AO19" s="426"/>
      <c r="AP19" s="426"/>
      <c r="AQ19" s="426"/>
      <c r="AR19" s="427"/>
      <c r="AS19" s="222"/>
      <c r="AT19" s="223"/>
      <c r="AU19" s="224"/>
      <c r="AV19" s="224"/>
      <c r="AW19" s="225"/>
      <c r="BD19" s="138"/>
    </row>
    <row r="20" spans="1:58" ht="18" thickTop="1">
      <c r="C20" s="64"/>
      <c r="I20" s="81"/>
      <c r="J20" s="81"/>
      <c r="K20" s="81"/>
      <c r="L20" s="81"/>
      <c r="M20" s="81"/>
      <c r="N20" s="81"/>
      <c r="O20" s="81"/>
      <c r="P20" s="81"/>
      <c r="Q20" s="81"/>
      <c r="R20" s="99"/>
      <c r="S20" s="99"/>
      <c r="T20" s="99"/>
      <c r="U20" s="100"/>
      <c r="V20" s="100"/>
      <c r="W20" s="64"/>
      <c r="X20" s="99"/>
      <c r="Y20" s="99"/>
      <c r="Z20" s="289"/>
      <c r="AA20" s="99"/>
      <c r="AB20" s="99"/>
      <c r="AC20" s="74"/>
      <c r="AD20" s="83"/>
      <c r="AE20" s="83"/>
      <c r="AF20" s="83"/>
      <c r="AG20" s="83"/>
      <c r="AH20" s="83"/>
      <c r="AI20" s="83"/>
      <c r="AJ20" s="83"/>
      <c r="AK20" s="83"/>
      <c r="AL20" s="95"/>
      <c r="AM20" s="83"/>
      <c r="AN20" s="117"/>
      <c r="AO20" s="298"/>
      <c r="AQ20" s="298"/>
      <c r="AR20" s="298"/>
      <c r="AS20" s="298"/>
      <c r="AW20" s="298"/>
      <c r="AX20" s="298"/>
      <c r="AY20" s="298"/>
      <c r="AZ20" s="298"/>
      <c r="BA20" s="298"/>
      <c r="BB20" s="298"/>
      <c r="BC20" s="298"/>
      <c r="BD20" s="298"/>
      <c r="BF20" s="298"/>
    </row>
    <row r="21" spans="1:58">
      <c r="C21" s="64"/>
      <c r="I21" s="82"/>
      <c r="J21" s="82"/>
      <c r="K21" s="82"/>
      <c r="L21" s="83"/>
      <c r="M21" s="83"/>
      <c r="N21" s="83"/>
      <c r="O21" s="83"/>
      <c r="P21" s="77"/>
      <c r="Q21" s="84"/>
      <c r="R21" s="101"/>
      <c r="S21" s="101"/>
      <c r="T21" s="101"/>
      <c r="U21" s="101"/>
      <c r="V21" s="101"/>
      <c r="W21" s="102"/>
      <c r="X21" s="101"/>
      <c r="Y21" s="110"/>
      <c r="Z21" s="290"/>
      <c r="AA21" s="110"/>
      <c r="AB21" s="101"/>
      <c r="AC21" s="101"/>
      <c r="AD21" s="101"/>
      <c r="AE21" s="101"/>
      <c r="AF21" s="101"/>
      <c r="AG21" s="101"/>
      <c r="AH21" s="84"/>
      <c r="AI21" s="83"/>
      <c r="AJ21" s="83"/>
      <c r="AK21" s="83"/>
      <c r="AL21" s="86"/>
      <c r="AM21" s="86"/>
      <c r="AN21" s="86"/>
      <c r="AO21" s="75"/>
      <c r="AQ21" s="298"/>
      <c r="AR21" s="75"/>
      <c r="AS21" s="298"/>
      <c r="AW21" s="298"/>
      <c r="AX21" s="298"/>
      <c r="AY21" s="298"/>
      <c r="AZ21" s="298"/>
      <c r="BA21" s="298"/>
      <c r="BB21" s="298"/>
      <c r="BC21" s="298"/>
      <c r="BD21" s="298"/>
      <c r="BF21" s="298"/>
    </row>
    <row r="22" spans="1:58" ht="17.25" customHeight="1">
      <c r="C22" s="64"/>
      <c r="D22" s="75"/>
      <c r="G22" s="75"/>
      <c r="H22" s="75"/>
      <c r="I22" s="81"/>
      <c r="J22" s="81"/>
      <c r="K22" s="81"/>
      <c r="L22" s="298"/>
      <c r="M22" s="298"/>
      <c r="O22" s="298"/>
      <c r="P22" s="85"/>
      <c r="Q22" s="86"/>
      <c r="R22" s="86"/>
      <c r="S22" s="86"/>
      <c r="T22" s="86"/>
      <c r="U22" s="86"/>
      <c r="V22" s="86"/>
      <c r="W22" s="86"/>
      <c r="X22" s="86"/>
      <c r="Y22" s="434">
        <v>64</v>
      </c>
      <c r="Z22" s="434"/>
      <c r="AB22" s="86"/>
      <c r="AC22" s="86"/>
      <c r="AD22" s="86"/>
      <c r="AE22" s="228"/>
      <c r="AF22" s="228"/>
      <c r="AG22" s="228"/>
      <c r="AH22" s="229"/>
      <c r="AI22" s="86"/>
      <c r="AJ22" s="86"/>
      <c r="AK22" s="86"/>
      <c r="AL22" s="298"/>
      <c r="AM22" s="298"/>
      <c r="AN22" s="298"/>
      <c r="AO22" s="298"/>
      <c r="AQ22" s="298"/>
      <c r="AR22" s="298"/>
      <c r="AS22" s="298"/>
      <c r="AW22" s="298"/>
      <c r="AX22" s="298"/>
      <c r="AY22" s="298"/>
      <c r="AZ22" s="298"/>
      <c r="BA22" s="298"/>
      <c r="BB22" s="298"/>
      <c r="BC22" s="298"/>
      <c r="BD22" s="298"/>
      <c r="BF22" s="298"/>
    </row>
    <row r="23" spans="1:58" ht="17.25" customHeight="1">
      <c r="C23" s="64"/>
      <c r="I23" s="81"/>
      <c r="J23" s="81"/>
      <c r="K23" s="81"/>
      <c r="L23" s="86"/>
      <c r="M23" s="86"/>
      <c r="N23" s="86"/>
      <c r="O23" s="86"/>
      <c r="P23" s="85"/>
      <c r="Q23" s="86"/>
      <c r="R23" s="86"/>
      <c r="S23" s="86"/>
      <c r="T23" s="86"/>
      <c r="U23" s="86"/>
      <c r="V23" s="298"/>
      <c r="W23" s="301"/>
      <c r="X23" s="449"/>
      <c r="Y23" s="449"/>
      <c r="Z23" s="449"/>
      <c r="AA23" s="449"/>
      <c r="AB23" s="450"/>
      <c r="AC23" s="450"/>
      <c r="AE23" s="86"/>
      <c r="AF23" s="86"/>
      <c r="AG23" s="86"/>
      <c r="AH23" s="85"/>
      <c r="AI23" s="86"/>
      <c r="AJ23" s="83"/>
      <c r="AK23" s="83"/>
      <c r="AL23" s="83"/>
      <c r="AM23" s="298"/>
      <c r="AN23" s="298"/>
      <c r="AO23" s="298"/>
      <c r="AQ23" s="298"/>
      <c r="AR23" s="298"/>
      <c r="AS23" s="298"/>
      <c r="AW23" s="298"/>
      <c r="AX23" s="298"/>
      <c r="AY23" s="298"/>
      <c r="AZ23" s="298"/>
      <c r="BA23" s="298"/>
      <c r="BB23" s="298"/>
      <c r="BC23" s="298"/>
      <c r="BD23" s="298"/>
      <c r="BF23" s="298"/>
    </row>
    <row r="24" spans="1:58" ht="17.25" customHeight="1">
      <c r="C24" s="64"/>
      <c r="I24" s="82"/>
      <c r="J24" s="82"/>
      <c r="K24" s="82"/>
      <c r="L24" s="83"/>
      <c r="M24" s="83"/>
      <c r="N24" s="83"/>
      <c r="O24" s="83"/>
      <c r="P24" s="87"/>
      <c r="Q24" s="83"/>
      <c r="R24" s="104"/>
      <c r="S24" s="104"/>
      <c r="T24" s="104"/>
      <c r="U24" s="105"/>
      <c r="V24" s="105"/>
      <c r="W24" s="105"/>
      <c r="X24" s="106"/>
      <c r="Y24" s="230"/>
      <c r="Z24" s="111"/>
      <c r="AA24" s="106"/>
      <c r="AB24" s="105"/>
      <c r="AC24" s="105"/>
      <c r="AD24" s="105"/>
      <c r="AE24" s="105"/>
      <c r="AF24" s="105"/>
      <c r="AG24" s="107"/>
      <c r="AH24" s="118"/>
      <c r="AI24" s="83"/>
      <c r="AJ24" s="86"/>
      <c r="AK24" s="86"/>
      <c r="AL24" s="86"/>
      <c r="AM24" s="75"/>
      <c r="AN24" s="298"/>
      <c r="AO24" s="298"/>
      <c r="AQ24" s="298"/>
      <c r="AR24" s="298"/>
      <c r="AS24" s="298"/>
      <c r="AW24" s="298"/>
      <c r="AX24" s="298"/>
      <c r="AY24" s="298"/>
      <c r="AZ24" s="298"/>
      <c r="BA24" s="298"/>
      <c r="BB24" s="298"/>
      <c r="BC24" s="298"/>
      <c r="BD24" s="298"/>
      <c r="BF24" s="298"/>
    </row>
    <row r="25" spans="1:58" ht="17.25" customHeight="1">
      <c r="C25" s="64"/>
      <c r="D25" s="75"/>
      <c r="G25" s="75"/>
      <c r="H25" s="75"/>
      <c r="I25" s="81"/>
      <c r="J25" s="81"/>
      <c r="K25" s="81"/>
      <c r="L25" s="86"/>
      <c r="M25" s="86"/>
      <c r="N25" s="86"/>
      <c r="O25" s="86"/>
      <c r="P25" s="85"/>
      <c r="Q25" s="86"/>
      <c r="R25" s="231"/>
      <c r="S25" s="228"/>
      <c r="T25" s="228"/>
      <c r="U25" s="228"/>
      <c r="V25" s="86"/>
      <c r="W25" s="83"/>
      <c r="X25" s="83"/>
      <c r="Y25" s="434">
        <v>63</v>
      </c>
      <c r="Z25" s="434"/>
      <c r="AB25" s="86"/>
      <c r="AC25" s="86"/>
      <c r="AD25" s="86"/>
      <c r="AE25" s="86"/>
      <c r="AF25" s="86"/>
      <c r="AG25" s="85"/>
      <c r="AH25" s="85"/>
      <c r="AI25" s="86"/>
      <c r="AJ25" s="86"/>
      <c r="AK25" s="86"/>
      <c r="AL25" s="298"/>
      <c r="AM25" s="298"/>
      <c r="AN25" s="298"/>
      <c r="AO25" s="298"/>
      <c r="AQ25" s="298"/>
      <c r="AR25" s="298"/>
      <c r="AS25" s="298"/>
      <c r="AW25" s="298"/>
      <c r="AX25" s="298"/>
      <c r="AY25" s="298"/>
      <c r="AZ25" s="298"/>
      <c r="BA25" s="298"/>
      <c r="BB25" s="298"/>
      <c r="BC25" s="298"/>
      <c r="BD25" s="298"/>
      <c r="BF25" s="298"/>
    </row>
    <row r="26" spans="1:58" ht="17.25" customHeight="1">
      <c r="C26" s="64"/>
      <c r="I26" s="77"/>
      <c r="J26" s="350"/>
      <c r="K26" s="351"/>
      <c r="L26" s="84"/>
      <c r="M26" s="84"/>
      <c r="N26" s="84"/>
      <c r="O26" s="84"/>
      <c r="P26" s="89"/>
      <c r="Q26" s="88"/>
      <c r="R26" s="232"/>
      <c r="S26" s="101"/>
      <c r="T26" s="101"/>
      <c r="U26" s="107"/>
      <c r="V26" s="95"/>
      <c r="W26" s="302"/>
      <c r="X26" s="451"/>
      <c r="Y26" s="452"/>
      <c r="Z26" s="452"/>
      <c r="AA26" s="452"/>
      <c r="AB26" s="302"/>
      <c r="AC26" s="302"/>
      <c r="AD26" s="77"/>
      <c r="AE26" s="107"/>
      <c r="AF26" s="107"/>
      <c r="AG26" s="112"/>
      <c r="AH26" s="119"/>
      <c r="AI26" s="88"/>
      <c r="AJ26" s="101"/>
      <c r="AK26" s="101"/>
      <c r="AL26" s="101"/>
      <c r="AM26" s="120"/>
      <c r="AN26" s="298"/>
      <c r="AO26" s="298"/>
      <c r="AQ26" s="298"/>
      <c r="AR26" s="298"/>
      <c r="AS26" s="298"/>
      <c r="AW26" s="298"/>
      <c r="AX26" s="298"/>
      <c r="AY26" s="298"/>
      <c r="AZ26" s="298"/>
      <c r="BA26" s="298"/>
      <c r="BB26" s="298"/>
      <c r="BC26" s="298"/>
      <c r="BD26" s="298"/>
      <c r="BF26" s="298"/>
    </row>
    <row r="27" spans="1:58" ht="17.25" customHeight="1">
      <c r="C27" s="64"/>
      <c r="D27" s="76"/>
      <c r="G27" s="76"/>
      <c r="H27" s="90"/>
      <c r="I27" s="348"/>
      <c r="J27" s="352"/>
      <c r="K27" s="353"/>
      <c r="L27" s="346"/>
      <c r="M27" s="91"/>
      <c r="N27" s="91"/>
      <c r="O27" s="91"/>
      <c r="P27" s="434">
        <v>61</v>
      </c>
      <c r="Q27" s="434"/>
      <c r="R27" s="299"/>
      <c r="S27" s="300"/>
      <c r="T27" s="300"/>
      <c r="U27" s="233"/>
      <c r="V27" s="299"/>
      <c r="W27" s="109"/>
      <c r="X27" s="109"/>
      <c r="Y27" s="299"/>
      <c r="Z27" s="299"/>
      <c r="AA27" s="299"/>
      <c r="AB27" s="76"/>
      <c r="AC27" s="90"/>
      <c r="AD27" s="90"/>
      <c r="AE27" s="234"/>
      <c r="AF27" s="91"/>
      <c r="AG27" s="91"/>
      <c r="AH27" s="434">
        <v>62</v>
      </c>
      <c r="AI27" s="435"/>
      <c r="AJ27" s="300"/>
      <c r="AK27" s="300"/>
      <c r="AL27" s="235"/>
      <c r="AM27" s="233"/>
      <c r="AN27" s="299"/>
      <c r="AO27" s="109"/>
      <c r="AP27" s="109"/>
      <c r="AQ27" s="299"/>
      <c r="AR27" s="298"/>
      <c r="AS27" s="298"/>
      <c r="AW27" s="298"/>
      <c r="AX27" s="298"/>
      <c r="AY27" s="298"/>
      <c r="AZ27" s="298"/>
      <c r="BA27" s="298"/>
      <c r="BB27" s="298"/>
      <c r="BC27" s="298"/>
      <c r="BD27" s="298"/>
      <c r="BF27" s="298"/>
    </row>
    <row r="28" spans="1:58" ht="17.25" customHeight="1">
      <c r="C28" s="64"/>
      <c r="D28" s="77"/>
      <c r="G28" s="77"/>
      <c r="H28" s="92"/>
      <c r="I28" s="349"/>
      <c r="J28" s="84"/>
      <c r="K28" s="354"/>
      <c r="L28" s="347"/>
      <c r="M28" s="95"/>
      <c r="N28" s="95"/>
      <c r="O28" s="95"/>
      <c r="P28" s="92"/>
      <c r="Q28" s="93"/>
      <c r="R28" s="77"/>
      <c r="S28" s="342"/>
      <c r="T28" s="342"/>
      <c r="U28" s="237"/>
      <c r="V28" s="343"/>
      <c r="W28" s="94"/>
      <c r="X28" s="92"/>
      <c r="Y28" s="93"/>
      <c r="Z28" s="93"/>
      <c r="AA28" s="93"/>
      <c r="AB28" s="77"/>
      <c r="AC28" s="92"/>
      <c r="AD28" s="92"/>
      <c r="AE28" s="236"/>
      <c r="AF28" s="94"/>
      <c r="AG28" s="95"/>
      <c r="AH28" s="92"/>
      <c r="AI28" s="93"/>
      <c r="AJ28" s="77"/>
      <c r="AK28" s="342"/>
      <c r="AL28" s="342"/>
      <c r="AM28" s="237"/>
      <c r="AN28" s="93"/>
      <c r="AO28" s="94"/>
      <c r="AP28" s="92"/>
      <c r="AQ28" s="93"/>
      <c r="AR28" s="93"/>
      <c r="AS28" s="298"/>
      <c r="AW28" s="298"/>
      <c r="AX28" s="298"/>
      <c r="AY28" s="298"/>
      <c r="AZ28" s="298"/>
      <c r="BA28" s="298"/>
      <c r="BB28" s="298"/>
      <c r="BC28" s="298"/>
      <c r="BD28" s="298"/>
      <c r="BF28" s="298"/>
    </row>
    <row r="29" spans="1:58">
      <c r="B29" s="64"/>
      <c r="E29" s="64"/>
      <c r="F29" s="298"/>
      <c r="I29" s="239"/>
      <c r="J29" s="412" t="s">
        <v>104</v>
      </c>
      <c r="K29" s="412"/>
      <c r="L29" s="412"/>
      <c r="M29" s="412"/>
      <c r="O29" s="298"/>
      <c r="Q29" s="340"/>
      <c r="R29" s="341"/>
      <c r="S29" s="341"/>
      <c r="T29" s="412" t="s">
        <v>106</v>
      </c>
      <c r="U29" s="412"/>
      <c r="V29" s="412"/>
      <c r="W29" s="412"/>
      <c r="X29" s="341"/>
      <c r="Y29" s="341"/>
      <c r="Z29" s="341"/>
      <c r="AB29" s="64"/>
      <c r="AC29" s="412" t="s">
        <v>107</v>
      </c>
      <c r="AD29" s="412"/>
      <c r="AE29" s="412"/>
      <c r="AF29" s="412"/>
      <c r="AH29" s="64"/>
      <c r="AI29" s="340"/>
      <c r="AJ29" s="341"/>
      <c r="AK29" s="341"/>
      <c r="AL29" s="412" t="s">
        <v>105</v>
      </c>
      <c r="AM29" s="412"/>
      <c r="AN29" s="412"/>
      <c r="AO29" s="412"/>
      <c r="AP29" s="341"/>
      <c r="AQ29" s="341"/>
      <c r="AR29" s="341"/>
      <c r="AS29" s="298"/>
      <c r="AW29" s="298"/>
      <c r="AX29" s="298"/>
      <c r="AY29" s="298"/>
      <c r="AZ29" s="298"/>
      <c r="BA29" s="298"/>
      <c r="BB29" s="298"/>
      <c r="BC29" s="298"/>
      <c r="BD29" s="298"/>
      <c r="BF29" s="298"/>
    </row>
    <row r="30" spans="1:58">
      <c r="B30" s="64"/>
      <c r="E30" s="64"/>
      <c r="F30" s="298"/>
      <c r="I30" s="298"/>
      <c r="J30" s="337"/>
      <c r="K30" s="338"/>
      <c r="L30" s="338"/>
      <c r="M30" s="339"/>
      <c r="O30" s="298"/>
      <c r="Q30" s="340"/>
      <c r="R30" s="341"/>
      <c r="S30" s="341"/>
      <c r="T30" s="337"/>
      <c r="U30" s="338"/>
      <c r="V30" s="338"/>
      <c r="W30" s="339"/>
      <c r="X30" s="341"/>
      <c r="Y30" s="341"/>
      <c r="Z30" s="341"/>
      <c r="AB30" s="64"/>
      <c r="AC30" s="337"/>
      <c r="AD30" s="338"/>
      <c r="AE30" s="338"/>
      <c r="AF30" s="339"/>
      <c r="AH30" s="64"/>
      <c r="AI30" s="340"/>
      <c r="AJ30" s="341"/>
      <c r="AK30" s="341"/>
      <c r="AL30" s="337"/>
      <c r="AM30" s="338"/>
      <c r="AN30" s="338"/>
      <c r="AO30" s="339"/>
      <c r="AP30" s="341"/>
      <c r="AQ30" s="341"/>
      <c r="AR30" s="341"/>
      <c r="AS30" s="298"/>
      <c r="AW30" s="298"/>
      <c r="AX30" s="298"/>
      <c r="AY30" s="298"/>
      <c r="AZ30" s="298"/>
      <c r="BA30" s="298"/>
      <c r="BB30" s="298"/>
      <c r="BC30" s="298"/>
      <c r="BD30" s="298"/>
      <c r="BF30" s="298"/>
    </row>
    <row r="31" spans="1:58">
      <c r="B31" s="64"/>
      <c r="E31" s="64"/>
      <c r="F31" s="298"/>
      <c r="I31" s="298"/>
      <c r="J31" s="337"/>
      <c r="K31" s="338"/>
      <c r="L31" s="338"/>
      <c r="M31" s="339"/>
      <c r="O31" s="298"/>
      <c r="Q31" s="340"/>
      <c r="R31" s="341"/>
      <c r="S31" s="341"/>
      <c r="T31" s="337"/>
      <c r="U31" s="338"/>
      <c r="V31" s="338"/>
      <c r="W31" s="339"/>
      <c r="X31" s="341"/>
      <c r="Y31" s="341"/>
      <c r="Z31" s="341"/>
      <c r="AB31" s="64"/>
      <c r="AC31" s="337"/>
      <c r="AD31" s="338"/>
      <c r="AE31" s="338"/>
      <c r="AF31" s="339"/>
      <c r="AH31" s="64"/>
      <c r="AI31" s="340"/>
      <c r="AJ31" s="341"/>
      <c r="AK31" s="341"/>
      <c r="AL31" s="337"/>
      <c r="AM31" s="338"/>
      <c r="AN31" s="338"/>
      <c r="AO31" s="339"/>
      <c r="AP31" s="341"/>
      <c r="AQ31" s="341"/>
      <c r="AR31" s="341"/>
      <c r="AS31" s="298"/>
      <c r="AW31" s="298"/>
      <c r="AX31" s="298"/>
      <c r="AY31" s="298"/>
      <c r="AZ31" s="298"/>
      <c r="BA31" s="298"/>
      <c r="BB31" s="298"/>
      <c r="BC31" s="298"/>
      <c r="BD31" s="298"/>
      <c r="BF31" s="298"/>
    </row>
    <row r="32" spans="1:58">
      <c r="B32" s="64"/>
      <c r="E32" s="64"/>
      <c r="F32" s="298"/>
      <c r="I32" s="298"/>
      <c r="J32" s="337"/>
      <c r="K32" s="338"/>
      <c r="L32" s="338"/>
      <c r="M32" s="339"/>
      <c r="O32" s="298"/>
      <c r="Q32" s="340"/>
      <c r="R32" s="341"/>
      <c r="S32" s="341"/>
      <c r="T32" s="337"/>
      <c r="U32" s="338"/>
      <c r="V32" s="338"/>
      <c r="W32" s="339"/>
      <c r="X32" s="341"/>
      <c r="Y32" s="341"/>
      <c r="Z32" s="341"/>
      <c r="AB32" s="64"/>
      <c r="AC32" s="337"/>
      <c r="AD32" s="338"/>
      <c r="AE32" s="338"/>
      <c r="AF32" s="339"/>
      <c r="AH32" s="64"/>
      <c r="AI32" s="340"/>
      <c r="AJ32" s="341"/>
      <c r="AK32" s="341"/>
      <c r="AL32" s="337"/>
      <c r="AM32" s="338"/>
      <c r="AN32" s="338"/>
      <c r="AO32" s="339"/>
      <c r="AP32" s="341"/>
      <c r="AQ32" s="341"/>
      <c r="AR32" s="341"/>
      <c r="AS32" s="298"/>
      <c r="AW32" s="298"/>
      <c r="AX32" s="298"/>
      <c r="AY32" s="298"/>
      <c r="AZ32" s="298"/>
      <c r="BA32" s="298"/>
      <c r="BB32" s="298"/>
      <c r="BC32" s="298"/>
      <c r="BD32" s="298"/>
      <c r="BF32" s="298"/>
    </row>
    <row r="33" spans="2:58">
      <c r="B33" s="64"/>
      <c r="E33" s="64"/>
      <c r="F33" s="298"/>
      <c r="I33" s="298"/>
      <c r="J33" s="337"/>
      <c r="K33" s="338"/>
      <c r="L33" s="338"/>
      <c r="M33" s="339"/>
      <c r="O33" s="298"/>
      <c r="Q33" s="340"/>
      <c r="R33" s="341"/>
      <c r="S33" s="341"/>
      <c r="T33" s="337"/>
      <c r="U33" s="338"/>
      <c r="V33" s="338"/>
      <c r="W33" s="339"/>
      <c r="X33" s="341"/>
      <c r="Y33" s="341"/>
      <c r="Z33" s="341"/>
      <c r="AB33" s="64"/>
      <c r="AC33" s="337"/>
      <c r="AD33" s="338"/>
      <c r="AE33" s="338"/>
      <c r="AF33" s="339"/>
      <c r="AH33" s="64"/>
      <c r="AI33" s="340"/>
      <c r="AJ33" s="341"/>
      <c r="AK33" s="341"/>
      <c r="AL33" s="337"/>
      <c r="AM33" s="338"/>
      <c r="AN33" s="338"/>
      <c r="AO33" s="339"/>
      <c r="AP33" s="341"/>
      <c r="AQ33" s="341"/>
      <c r="AR33" s="341"/>
      <c r="AS33" s="298"/>
      <c r="AW33" s="298"/>
      <c r="AX33" s="298"/>
      <c r="AY33" s="298"/>
      <c r="AZ33" s="298"/>
      <c r="BA33" s="298"/>
      <c r="BB33" s="298"/>
      <c r="BC33" s="298"/>
      <c r="BD33" s="298"/>
      <c r="BF33" s="298"/>
    </row>
    <row r="34" spans="2:58">
      <c r="B34" s="64"/>
      <c r="E34" s="64"/>
      <c r="F34" s="298"/>
      <c r="I34" s="298"/>
      <c r="J34" s="337"/>
      <c r="K34" s="338"/>
      <c r="L34" s="338"/>
      <c r="M34" s="339"/>
      <c r="O34" s="298"/>
      <c r="Q34" s="340"/>
      <c r="R34" s="341"/>
      <c r="S34" s="341"/>
      <c r="T34" s="337"/>
      <c r="U34" s="338"/>
      <c r="V34" s="338"/>
      <c r="W34" s="339"/>
      <c r="X34" s="341"/>
      <c r="Y34" s="341"/>
      <c r="Z34" s="341"/>
      <c r="AB34" s="64"/>
      <c r="AC34" s="337"/>
      <c r="AD34" s="338"/>
      <c r="AE34" s="338"/>
      <c r="AF34" s="339"/>
      <c r="AH34" s="64"/>
      <c r="AI34" s="340"/>
      <c r="AJ34" s="341"/>
      <c r="AK34" s="341"/>
      <c r="AL34" s="337"/>
      <c r="AM34" s="338"/>
      <c r="AN34" s="338"/>
      <c r="AO34" s="339"/>
      <c r="AP34" s="341"/>
      <c r="AQ34" s="341"/>
      <c r="AR34" s="341"/>
      <c r="AS34" s="298"/>
      <c r="AW34" s="298"/>
      <c r="AX34" s="298"/>
      <c r="AY34" s="298"/>
      <c r="AZ34" s="298"/>
      <c r="BA34" s="298"/>
      <c r="BB34" s="298"/>
      <c r="BC34" s="298"/>
      <c r="BD34" s="298"/>
      <c r="BF34" s="298"/>
    </row>
    <row r="35" spans="2:58">
      <c r="B35" s="64"/>
      <c r="E35" s="64"/>
      <c r="F35" s="298"/>
      <c r="I35" s="298"/>
      <c r="J35" s="337"/>
      <c r="K35" s="338"/>
      <c r="L35" s="338"/>
      <c r="M35" s="339"/>
      <c r="O35" s="298"/>
      <c r="Q35" s="340"/>
      <c r="R35" s="341"/>
      <c r="S35" s="341"/>
      <c r="T35" s="337"/>
      <c r="U35" s="338"/>
      <c r="V35" s="338"/>
      <c r="W35" s="339"/>
      <c r="X35" s="341"/>
      <c r="Y35" s="341"/>
      <c r="Z35" s="341"/>
      <c r="AB35" s="64"/>
      <c r="AC35" s="337"/>
      <c r="AD35" s="338"/>
      <c r="AE35" s="338"/>
      <c r="AF35" s="339"/>
      <c r="AH35" s="64"/>
      <c r="AI35" s="340"/>
      <c r="AJ35" s="341"/>
      <c r="AK35" s="341"/>
      <c r="AL35" s="337"/>
      <c r="AM35" s="338"/>
      <c r="AN35" s="338"/>
      <c r="AO35" s="339"/>
      <c r="AP35" s="341"/>
      <c r="AQ35" s="341"/>
      <c r="AR35" s="341"/>
      <c r="AS35" s="298"/>
      <c r="AW35" s="298"/>
      <c r="AX35" s="298"/>
      <c r="AY35" s="298"/>
      <c r="AZ35" s="298"/>
      <c r="BA35" s="298"/>
      <c r="BB35" s="298"/>
      <c r="BC35" s="298"/>
      <c r="BD35" s="298"/>
      <c r="BF35" s="298"/>
    </row>
    <row r="36" spans="2:58">
      <c r="B36" s="64"/>
      <c r="E36" s="64"/>
      <c r="F36" s="298"/>
      <c r="I36" s="298"/>
      <c r="J36" s="337"/>
      <c r="K36" s="338"/>
      <c r="L36" s="338"/>
      <c r="M36" s="339"/>
      <c r="O36" s="298"/>
      <c r="Q36" s="340"/>
      <c r="R36" s="341"/>
      <c r="S36" s="341"/>
      <c r="T36" s="337"/>
      <c r="U36" s="338"/>
      <c r="V36" s="338"/>
      <c r="W36" s="339"/>
      <c r="X36" s="341"/>
      <c r="Y36" s="341"/>
      <c r="Z36" s="341"/>
      <c r="AB36" s="64"/>
      <c r="AC36" s="337"/>
      <c r="AD36" s="338"/>
      <c r="AE36" s="338"/>
      <c r="AF36" s="339"/>
      <c r="AH36" s="64"/>
      <c r="AI36" s="340"/>
      <c r="AJ36" s="341"/>
      <c r="AK36" s="341"/>
      <c r="AL36" s="337"/>
      <c r="AM36" s="338"/>
      <c r="AN36" s="338"/>
      <c r="AO36" s="339"/>
      <c r="AP36" s="341"/>
      <c r="AQ36" s="341"/>
      <c r="AR36" s="341"/>
      <c r="AS36" s="298"/>
      <c r="AW36" s="298"/>
      <c r="AX36" s="298"/>
      <c r="AY36" s="298"/>
      <c r="AZ36" s="298"/>
      <c r="BA36" s="298"/>
      <c r="BB36" s="298"/>
      <c r="BC36" s="298"/>
      <c r="BD36" s="298"/>
      <c r="BF36" s="298"/>
    </row>
    <row r="37" spans="2:58">
      <c r="B37" s="64"/>
      <c r="E37" s="64"/>
      <c r="F37" s="298"/>
      <c r="I37" s="298"/>
      <c r="J37" s="337"/>
      <c r="K37" s="338"/>
      <c r="L37" s="338"/>
      <c r="M37" s="339"/>
      <c r="O37" s="298"/>
      <c r="Q37" s="340"/>
      <c r="R37" s="341"/>
      <c r="S37" s="341"/>
      <c r="T37" s="337"/>
      <c r="U37" s="338"/>
      <c r="V37" s="338"/>
      <c r="W37" s="339"/>
      <c r="X37" s="341"/>
      <c r="Y37" s="341"/>
      <c r="Z37" s="341"/>
      <c r="AB37" s="64"/>
      <c r="AC37" s="337"/>
      <c r="AD37" s="338"/>
      <c r="AE37" s="338"/>
      <c r="AF37" s="339"/>
      <c r="AH37" s="64"/>
      <c r="AI37" s="340"/>
      <c r="AJ37" s="341"/>
      <c r="AK37" s="341"/>
      <c r="AL37" s="337"/>
      <c r="AM37" s="338"/>
      <c r="AN37" s="338"/>
      <c r="AO37" s="339"/>
      <c r="AP37" s="341"/>
      <c r="AQ37" s="341"/>
      <c r="AR37" s="341"/>
      <c r="AS37" s="298"/>
      <c r="AW37" s="298"/>
      <c r="AX37" s="298"/>
      <c r="AY37" s="298"/>
      <c r="AZ37" s="298"/>
      <c r="BA37" s="298"/>
      <c r="BB37" s="298"/>
      <c r="BC37" s="298"/>
      <c r="BD37" s="298"/>
      <c r="BF37" s="298"/>
    </row>
    <row r="38" spans="2:58">
      <c r="B38" s="64"/>
      <c r="E38" s="64"/>
      <c r="F38" s="298"/>
      <c r="I38" s="298"/>
      <c r="J38" s="337"/>
      <c r="K38" s="338"/>
      <c r="L38" s="338"/>
      <c r="M38" s="339"/>
      <c r="O38" s="298"/>
      <c r="Q38" s="340"/>
      <c r="R38" s="341"/>
      <c r="S38" s="341"/>
      <c r="T38" s="337"/>
      <c r="U38" s="338"/>
      <c r="V38" s="338"/>
      <c r="W38" s="339"/>
      <c r="X38" s="341"/>
      <c r="Y38" s="341"/>
      <c r="Z38" s="341"/>
      <c r="AB38" s="64"/>
      <c r="AC38" s="337"/>
      <c r="AD38" s="338"/>
      <c r="AE38" s="338"/>
      <c r="AF38" s="339"/>
      <c r="AH38" s="64"/>
      <c r="AI38" s="340"/>
      <c r="AJ38" s="341"/>
      <c r="AK38" s="341"/>
      <c r="AL38" s="337"/>
      <c r="AM38" s="338"/>
      <c r="AN38" s="338"/>
      <c r="AO38" s="339"/>
      <c r="AP38" s="341"/>
      <c r="AQ38" s="341"/>
      <c r="AR38" s="341"/>
      <c r="AS38" s="298"/>
      <c r="AW38" s="298"/>
      <c r="AX38" s="298"/>
      <c r="AY38" s="298"/>
      <c r="AZ38" s="298"/>
      <c r="BA38" s="298"/>
      <c r="BB38" s="298"/>
      <c r="BC38" s="298"/>
      <c r="BD38" s="298"/>
      <c r="BF38" s="298"/>
    </row>
    <row r="39" spans="2:58">
      <c r="B39" s="64"/>
      <c r="E39" s="64"/>
      <c r="F39" s="298"/>
      <c r="J39" s="238"/>
      <c r="M39" s="239"/>
      <c r="O39" s="298"/>
      <c r="Q39" s="340"/>
      <c r="R39" s="341"/>
      <c r="S39" s="341"/>
      <c r="T39" s="238"/>
      <c r="W39" s="239"/>
      <c r="X39" s="341"/>
      <c r="Y39" s="341"/>
      <c r="Z39" s="341"/>
      <c r="AB39" s="64"/>
      <c r="AC39" s="238"/>
      <c r="AD39" s="64"/>
      <c r="AE39" s="64"/>
      <c r="AF39" s="239"/>
      <c r="AH39" s="64"/>
      <c r="AI39" s="340"/>
      <c r="AJ39" s="341"/>
      <c r="AK39" s="341"/>
      <c r="AL39" s="238"/>
      <c r="AO39" s="239"/>
      <c r="AP39" s="341"/>
      <c r="AQ39" s="341"/>
      <c r="AR39" s="341"/>
      <c r="AS39" s="298"/>
      <c r="AW39" s="298"/>
      <c r="AX39" s="298"/>
      <c r="AY39" s="298"/>
      <c r="AZ39" s="298"/>
      <c r="BA39" s="298"/>
      <c r="BB39" s="298"/>
      <c r="BC39" s="298"/>
      <c r="BD39" s="298"/>
      <c r="BF39" s="298"/>
    </row>
    <row r="40" spans="2:58" ht="17.25" customHeight="1">
      <c r="B40" s="64"/>
      <c r="E40" s="64"/>
      <c r="F40" s="298"/>
      <c r="J40" s="238"/>
      <c r="M40" s="239"/>
      <c r="O40" s="298"/>
      <c r="Q40" s="355"/>
      <c r="R40" s="355"/>
      <c r="S40" s="355"/>
      <c r="T40" s="238"/>
      <c r="W40" s="239"/>
      <c r="X40" s="355"/>
      <c r="Y40" s="355"/>
      <c r="Z40" s="355"/>
      <c r="AA40" s="114"/>
      <c r="AB40" s="64"/>
      <c r="AC40" s="238"/>
      <c r="AD40" s="64"/>
      <c r="AE40" s="64"/>
      <c r="AF40" s="239"/>
      <c r="AH40" s="64"/>
      <c r="AI40" s="355"/>
      <c r="AJ40" s="355"/>
      <c r="AK40" s="355"/>
      <c r="AL40" s="238"/>
      <c r="AO40" s="239"/>
      <c r="AP40" s="355"/>
      <c r="AQ40" s="355"/>
      <c r="AR40" s="355"/>
      <c r="AS40" s="298"/>
      <c r="AW40" s="298"/>
      <c r="AX40" s="298"/>
      <c r="AY40" s="298"/>
      <c r="AZ40" s="298"/>
      <c r="BA40" s="298"/>
      <c r="BB40" s="298"/>
      <c r="BC40" s="298"/>
      <c r="BD40" s="298"/>
      <c r="BF40" s="298"/>
    </row>
    <row r="41" spans="2:58">
      <c r="B41" s="64"/>
      <c r="E41" s="64"/>
      <c r="F41" s="298"/>
      <c r="J41" s="324"/>
      <c r="K41" s="325"/>
      <c r="L41" s="325"/>
      <c r="M41" s="326"/>
      <c r="O41" s="298"/>
      <c r="Q41" s="344"/>
      <c r="R41" s="345"/>
      <c r="S41" s="345"/>
      <c r="T41" s="324"/>
      <c r="U41" s="325"/>
      <c r="V41" s="325"/>
      <c r="W41" s="326"/>
      <c r="X41" s="345"/>
      <c r="Y41" s="345"/>
      <c r="Z41" s="345"/>
      <c r="AB41" s="64"/>
      <c r="AC41" s="330"/>
      <c r="AD41" s="331"/>
      <c r="AE41" s="331"/>
      <c r="AF41" s="332"/>
      <c r="AH41" s="64"/>
      <c r="AI41" s="344"/>
      <c r="AJ41" s="345"/>
      <c r="AK41" s="345"/>
      <c r="AL41" s="330"/>
      <c r="AM41" s="331"/>
      <c r="AN41" s="331"/>
      <c r="AO41" s="332"/>
      <c r="AP41" s="345"/>
      <c r="AQ41" s="345"/>
      <c r="AR41" s="345"/>
      <c r="AS41" s="64"/>
      <c r="AT41" s="65"/>
      <c r="AW41" s="298"/>
      <c r="AX41" s="298"/>
      <c r="AY41" s="298"/>
      <c r="AZ41" s="298"/>
      <c r="BA41" s="298"/>
      <c r="BB41" s="298"/>
      <c r="BC41" s="298"/>
      <c r="BD41" s="298"/>
      <c r="BF41" s="298"/>
    </row>
    <row r="42" spans="2:58">
      <c r="B42" s="64"/>
      <c r="E42" s="64"/>
      <c r="F42" s="298"/>
      <c r="J42" s="324"/>
      <c r="K42" s="325"/>
      <c r="L42" s="325"/>
      <c r="M42" s="326"/>
      <c r="O42" s="298"/>
      <c r="Q42" s="345"/>
      <c r="R42" s="345"/>
      <c r="S42" s="345"/>
      <c r="T42" s="324"/>
      <c r="U42" s="325"/>
      <c r="V42" s="325"/>
      <c r="W42" s="326"/>
      <c r="X42" s="345"/>
      <c r="Y42" s="345"/>
      <c r="Z42" s="345"/>
      <c r="AB42" s="64"/>
      <c r="AC42" s="333"/>
      <c r="AD42" s="331"/>
      <c r="AE42" s="331"/>
      <c r="AF42" s="332"/>
      <c r="AH42" s="64"/>
      <c r="AI42" s="345"/>
      <c r="AJ42" s="345"/>
      <c r="AK42" s="345"/>
      <c r="AL42" s="333"/>
      <c r="AM42" s="331"/>
      <c r="AN42" s="331"/>
      <c r="AO42" s="332"/>
      <c r="AP42" s="345"/>
      <c r="AQ42" s="345"/>
      <c r="AR42" s="345"/>
      <c r="AS42" s="64"/>
      <c r="AT42" s="65"/>
      <c r="AW42" s="298"/>
      <c r="AX42" s="298"/>
      <c r="AY42" s="298"/>
      <c r="AZ42" s="298"/>
      <c r="BA42" s="298"/>
      <c r="BB42" s="298"/>
      <c r="BC42" s="298"/>
      <c r="BD42" s="298"/>
      <c r="BF42" s="298"/>
    </row>
    <row r="43" spans="2:58">
      <c r="B43" s="64"/>
      <c r="E43" s="64"/>
      <c r="F43" s="298"/>
      <c r="J43" s="327"/>
      <c r="K43" s="328"/>
      <c r="L43" s="328"/>
      <c r="M43" s="329"/>
      <c r="O43" s="298"/>
      <c r="Q43" s="345"/>
      <c r="R43" s="345"/>
      <c r="S43" s="345"/>
      <c r="T43" s="327"/>
      <c r="U43" s="328"/>
      <c r="V43" s="328"/>
      <c r="W43" s="329"/>
      <c r="X43" s="345"/>
      <c r="Y43" s="345"/>
      <c r="Z43" s="345"/>
      <c r="AB43" s="64"/>
      <c r="AC43" s="334"/>
      <c r="AD43" s="335"/>
      <c r="AE43" s="335"/>
      <c r="AF43" s="336"/>
      <c r="AH43" s="64"/>
      <c r="AI43" s="345"/>
      <c r="AJ43" s="345"/>
      <c r="AK43" s="345"/>
      <c r="AL43" s="334"/>
      <c r="AM43" s="335"/>
      <c r="AN43" s="335"/>
      <c r="AO43" s="336"/>
      <c r="AP43" s="345"/>
      <c r="AQ43" s="345"/>
      <c r="AR43" s="345"/>
      <c r="AS43" s="64"/>
      <c r="AT43" s="65"/>
      <c r="AW43" s="298"/>
      <c r="AX43" s="298"/>
      <c r="AY43" s="298"/>
      <c r="AZ43" s="298"/>
      <c r="BA43" s="298"/>
      <c r="BB43" s="298"/>
      <c r="BC43" s="298"/>
      <c r="BD43" s="298"/>
      <c r="BF43" s="298"/>
    </row>
    <row r="44" spans="2:58">
      <c r="D44" s="298"/>
      <c r="E44" s="64"/>
      <c r="F44" s="298"/>
      <c r="H44" s="64"/>
      <c r="I44" s="298"/>
      <c r="N44" s="64"/>
      <c r="O44" s="298"/>
      <c r="P44" s="298"/>
      <c r="Q44" s="298"/>
      <c r="R44" s="298"/>
      <c r="T44" s="64"/>
      <c r="U44" s="298"/>
      <c r="V44" s="298"/>
      <c r="X44" s="298"/>
      <c r="Y44" s="298"/>
      <c r="Z44" s="64"/>
      <c r="AB44" s="64"/>
      <c r="AC44" s="65"/>
      <c r="AE44" s="64"/>
      <c r="AF44" s="64"/>
      <c r="AG44" s="64"/>
      <c r="AH44" s="64"/>
      <c r="AM44" s="298"/>
      <c r="AN44" s="298"/>
      <c r="AO44" s="298"/>
      <c r="AQ44" s="298"/>
      <c r="AS44" s="64"/>
      <c r="AT44" s="64"/>
      <c r="AV44" s="64"/>
      <c r="AW44" s="65"/>
      <c r="AX44" s="298"/>
      <c r="AY44" s="298"/>
      <c r="AZ44" s="298"/>
      <c r="BA44" s="298"/>
      <c r="BB44" s="298"/>
      <c r="BC44" s="298"/>
      <c r="BD44" s="298"/>
      <c r="BF44" s="298"/>
    </row>
    <row r="45" spans="2:58">
      <c r="D45" s="298"/>
      <c r="E45" s="64"/>
      <c r="F45" s="298"/>
      <c r="H45" s="64"/>
      <c r="I45" s="298"/>
      <c r="N45" s="64"/>
      <c r="O45" s="298"/>
      <c r="P45" s="298"/>
      <c r="Q45" s="298"/>
      <c r="R45" s="298"/>
      <c r="T45" s="64"/>
      <c r="U45" s="298"/>
      <c r="V45" s="298"/>
      <c r="X45" s="298"/>
      <c r="Y45" s="298"/>
      <c r="Z45" s="64"/>
      <c r="AB45" s="64"/>
      <c r="AC45" s="65"/>
      <c r="AF45" s="64"/>
      <c r="AG45" s="64"/>
      <c r="AH45" s="64"/>
      <c r="AJ45" s="115"/>
      <c r="AK45" s="115"/>
      <c r="AL45" s="115"/>
      <c r="AM45" s="116"/>
      <c r="AN45" s="121"/>
      <c r="AO45" s="116"/>
      <c r="AP45" s="116"/>
      <c r="AQ45" s="116"/>
      <c r="AR45" s="116"/>
      <c r="AS45" s="64"/>
      <c r="AT45" s="64"/>
      <c r="AV45" s="64"/>
      <c r="AW45" s="65"/>
      <c r="AX45" s="298"/>
      <c r="AY45" s="298"/>
      <c r="AZ45" s="298"/>
      <c r="BA45" s="298"/>
      <c r="BB45" s="298"/>
      <c r="BC45" s="298"/>
      <c r="BD45" s="298"/>
      <c r="BF45" s="298"/>
    </row>
    <row r="46" spans="2:58">
      <c r="D46" s="298"/>
      <c r="E46" s="64"/>
      <c r="F46" s="298"/>
      <c r="H46" s="64"/>
      <c r="I46" s="298"/>
      <c r="N46" s="64"/>
      <c r="O46" s="298"/>
      <c r="P46" s="298"/>
      <c r="Q46" s="298"/>
      <c r="R46" s="298"/>
      <c r="T46" s="64"/>
      <c r="U46" s="298"/>
      <c r="V46" s="298"/>
      <c r="X46" s="298"/>
      <c r="Y46" s="298"/>
      <c r="Z46" s="64"/>
      <c r="AB46" s="64"/>
      <c r="AC46" s="65"/>
      <c r="AF46" s="64"/>
      <c r="AG46" s="64"/>
      <c r="AH46" s="64"/>
      <c r="AK46" s="298"/>
      <c r="AL46" s="298"/>
      <c r="AN46" s="298"/>
      <c r="AP46" s="64"/>
      <c r="AS46" s="64"/>
      <c r="AT46" s="64"/>
      <c r="AV46" s="64"/>
      <c r="AW46" s="65"/>
      <c r="AX46" s="298"/>
      <c r="AY46" s="298"/>
      <c r="AZ46" s="298"/>
      <c r="BA46" s="298"/>
      <c r="BB46" s="298"/>
      <c r="BC46" s="298"/>
      <c r="BD46" s="298"/>
      <c r="BF46" s="298"/>
    </row>
    <row r="47" spans="2:58" ht="24">
      <c r="D47" s="298"/>
      <c r="E47" s="64"/>
      <c r="F47" s="298"/>
      <c r="H47" s="64"/>
      <c r="I47" s="298"/>
      <c r="N47" s="64"/>
      <c r="O47" s="298"/>
      <c r="P47" s="298"/>
      <c r="Q47" s="298"/>
      <c r="R47" s="298"/>
      <c r="T47" s="64"/>
      <c r="U47" s="298"/>
      <c r="V47" s="298"/>
      <c r="X47" s="298"/>
      <c r="Y47" s="298"/>
      <c r="Z47" s="64"/>
      <c r="AB47" s="64"/>
      <c r="AC47" s="65"/>
      <c r="AG47" s="113"/>
      <c r="AH47" s="114"/>
      <c r="AI47" s="114"/>
      <c r="AK47" s="298"/>
      <c r="AL47" s="298"/>
      <c r="AN47" s="298"/>
      <c r="AP47" s="64"/>
      <c r="AS47" s="64"/>
      <c r="AT47" s="64"/>
      <c r="AV47" s="64"/>
      <c r="AW47" s="65"/>
      <c r="AX47" s="298"/>
      <c r="AY47" s="298"/>
      <c r="AZ47" s="298"/>
      <c r="BA47" s="298"/>
      <c r="BB47" s="298"/>
      <c r="BC47" s="298"/>
      <c r="BD47" s="298"/>
      <c r="BF47" s="298"/>
    </row>
    <row r="48" spans="2:58" ht="19.5" customHeight="1">
      <c r="D48" s="298"/>
      <c r="E48" s="64"/>
      <c r="G48" s="298"/>
      <c r="H48" s="64"/>
      <c r="AX48" s="298"/>
      <c r="AY48" s="298"/>
      <c r="BA48" s="298"/>
      <c r="BB48" s="298"/>
      <c r="BC48" s="298"/>
      <c r="BD48" s="298"/>
      <c r="BF48" s="298"/>
    </row>
    <row r="49" spans="4:58">
      <c r="AW49" s="298"/>
      <c r="AX49" s="298"/>
      <c r="AY49" s="298"/>
      <c r="AZ49" s="298"/>
      <c r="BA49" s="298"/>
      <c r="BB49" s="298"/>
      <c r="BC49" s="298"/>
      <c r="BD49" s="298"/>
      <c r="BF49" s="298"/>
    </row>
    <row r="50" spans="4:58">
      <c r="AW50" s="298"/>
      <c r="AX50" s="298"/>
      <c r="AY50" s="298"/>
      <c r="AZ50" s="298"/>
      <c r="BA50" s="298"/>
      <c r="BB50" s="298"/>
      <c r="BC50" s="298"/>
      <c r="BD50" s="298"/>
      <c r="BF50" s="298"/>
    </row>
    <row r="51" spans="4:58">
      <c r="D51" s="298"/>
      <c r="E51" s="64"/>
      <c r="F51" s="298"/>
      <c r="H51" s="64"/>
      <c r="I51" s="298"/>
      <c r="N51" s="64"/>
      <c r="O51" s="298"/>
      <c r="P51" s="298"/>
      <c r="Q51" s="298"/>
      <c r="R51" s="298"/>
      <c r="T51" s="64"/>
      <c r="U51" s="298"/>
      <c r="V51" s="298"/>
      <c r="X51" s="298"/>
      <c r="Y51" s="298"/>
      <c r="Z51" s="64"/>
      <c r="AB51" s="64"/>
      <c r="AC51" s="65"/>
      <c r="AI51" s="298"/>
      <c r="AK51" s="298"/>
      <c r="AL51" s="298"/>
      <c r="AN51" s="298"/>
      <c r="AP51" s="64"/>
      <c r="AS51" s="64"/>
      <c r="AT51" s="64"/>
      <c r="AV51" s="64"/>
      <c r="AW51" s="65"/>
      <c r="AX51" s="298"/>
      <c r="AY51" s="298"/>
      <c r="AZ51" s="298"/>
      <c r="BA51" s="298"/>
      <c r="BB51" s="298"/>
      <c r="BC51" s="298"/>
      <c r="BD51" s="298"/>
      <c r="BF51" s="298"/>
    </row>
    <row r="52" spans="4:58">
      <c r="D52" s="298"/>
      <c r="E52" s="64"/>
      <c r="F52" s="298"/>
      <c r="H52" s="64"/>
      <c r="I52" s="298"/>
      <c r="N52" s="64"/>
      <c r="O52" s="298"/>
      <c r="P52" s="298"/>
      <c r="Q52" s="298"/>
      <c r="R52" s="298"/>
      <c r="T52" s="64"/>
      <c r="U52" s="298"/>
      <c r="V52" s="298"/>
      <c r="X52" s="298"/>
      <c r="Y52" s="298"/>
      <c r="Z52" s="64"/>
      <c r="AB52" s="64"/>
      <c r="AC52" s="65"/>
      <c r="AI52" s="298"/>
      <c r="AK52" s="298"/>
      <c r="AL52" s="298"/>
      <c r="AN52" s="298"/>
      <c r="AP52" s="64"/>
      <c r="AS52" s="64"/>
      <c r="AT52" s="64"/>
      <c r="AV52" s="64"/>
      <c r="AW52" s="65"/>
      <c r="AX52" s="298"/>
      <c r="AY52" s="298"/>
      <c r="AZ52" s="298"/>
      <c r="BA52" s="298"/>
      <c r="BB52" s="298"/>
      <c r="BC52" s="298"/>
      <c r="BD52" s="298"/>
      <c r="BF52" s="298"/>
    </row>
    <row r="53" spans="4:58">
      <c r="D53" s="298"/>
      <c r="E53" s="64"/>
      <c r="F53" s="298"/>
      <c r="H53" s="64"/>
      <c r="I53" s="298"/>
      <c r="N53" s="64"/>
      <c r="O53" s="298"/>
      <c r="P53" s="298"/>
      <c r="Q53" s="298"/>
      <c r="R53" s="298"/>
      <c r="T53" s="64"/>
      <c r="U53" s="298"/>
      <c r="V53" s="298"/>
      <c r="X53" s="298"/>
      <c r="Y53" s="298"/>
      <c r="Z53" s="64"/>
      <c r="AB53" s="64"/>
      <c r="AC53" s="65"/>
      <c r="AI53" s="298"/>
      <c r="AK53" s="298"/>
      <c r="AL53" s="298"/>
      <c r="AN53" s="298"/>
      <c r="AP53" s="64"/>
      <c r="AS53" s="64"/>
      <c r="AT53" s="64"/>
      <c r="AV53" s="64"/>
      <c r="AW53" s="65"/>
      <c r="AX53" s="298"/>
      <c r="AY53" s="298"/>
      <c r="AZ53" s="298"/>
      <c r="BA53" s="298"/>
      <c r="BB53" s="298"/>
      <c r="BC53" s="298"/>
      <c r="BD53" s="298"/>
      <c r="BF53" s="298"/>
    </row>
    <row r="54" spans="4:58">
      <c r="D54" s="298"/>
      <c r="E54" s="64"/>
      <c r="F54" s="298"/>
      <c r="H54" s="64"/>
      <c r="I54" s="298"/>
      <c r="N54" s="64"/>
      <c r="O54" s="298"/>
      <c r="P54" s="298"/>
      <c r="Q54" s="298"/>
      <c r="R54" s="298"/>
      <c r="T54" s="64"/>
      <c r="U54" s="298"/>
      <c r="V54" s="298"/>
      <c r="X54" s="298"/>
      <c r="Y54" s="298"/>
      <c r="Z54" s="64"/>
      <c r="AB54" s="64"/>
      <c r="AC54" s="65"/>
      <c r="AI54" s="298"/>
      <c r="AK54" s="298"/>
      <c r="AL54" s="298"/>
      <c r="AN54" s="298"/>
      <c r="AP54" s="64"/>
      <c r="AS54" s="64"/>
      <c r="AT54" s="64"/>
      <c r="AV54" s="64"/>
      <c r="AW54" s="65"/>
      <c r="AX54" s="298"/>
      <c r="AY54" s="298"/>
      <c r="AZ54" s="298"/>
      <c r="BA54" s="298"/>
      <c r="BB54" s="298"/>
      <c r="BC54" s="298"/>
      <c r="BD54" s="298"/>
      <c r="BF54" s="298"/>
    </row>
    <row r="55" spans="4:58">
      <c r="D55" s="298"/>
      <c r="E55" s="64"/>
      <c r="F55" s="298"/>
      <c r="H55" s="64"/>
      <c r="I55" s="298"/>
      <c r="N55" s="64"/>
      <c r="O55" s="298"/>
      <c r="P55" s="298"/>
      <c r="Q55" s="298"/>
      <c r="R55" s="298"/>
      <c r="T55" s="64"/>
      <c r="U55" s="298"/>
      <c r="V55" s="298"/>
      <c r="X55" s="298"/>
      <c r="Y55" s="298"/>
      <c r="Z55" s="64"/>
      <c r="AB55" s="64"/>
      <c r="AC55" s="65"/>
      <c r="AI55" s="298"/>
      <c r="AK55" s="298"/>
      <c r="AL55" s="298"/>
      <c r="AN55" s="298"/>
      <c r="AP55" s="64"/>
      <c r="AS55" s="64"/>
      <c r="AT55" s="64"/>
      <c r="AV55" s="64"/>
      <c r="AW55" s="65"/>
      <c r="AX55" s="298"/>
      <c r="AY55" s="298"/>
      <c r="AZ55" s="298"/>
      <c r="BA55" s="298"/>
      <c r="BB55" s="298"/>
      <c r="BC55" s="298"/>
      <c r="BD55" s="298"/>
      <c r="BF55" s="298"/>
    </row>
    <row r="56" spans="4:58">
      <c r="D56" s="298"/>
      <c r="E56" s="64"/>
      <c r="F56" s="298"/>
      <c r="H56" s="64"/>
      <c r="I56" s="298"/>
      <c r="N56" s="64"/>
      <c r="O56" s="298"/>
      <c r="P56" s="298"/>
      <c r="Q56" s="298"/>
      <c r="R56" s="298"/>
      <c r="T56" s="64"/>
      <c r="U56" s="298"/>
      <c r="V56" s="298"/>
      <c r="X56" s="298"/>
      <c r="Y56" s="298"/>
      <c r="Z56" s="64"/>
      <c r="AB56" s="64"/>
      <c r="AC56" s="65"/>
      <c r="AI56" s="298"/>
      <c r="AK56" s="298"/>
      <c r="AL56" s="298"/>
      <c r="AN56" s="298"/>
      <c r="AP56" s="64"/>
      <c r="AS56" s="64"/>
      <c r="AT56" s="64"/>
      <c r="AV56" s="64"/>
      <c r="AW56" s="65"/>
      <c r="AX56" s="298"/>
      <c r="AY56" s="298"/>
      <c r="AZ56" s="298"/>
      <c r="BA56" s="298"/>
      <c r="BB56" s="298"/>
      <c r="BC56" s="298"/>
      <c r="BD56" s="298"/>
      <c r="BF56" s="298"/>
    </row>
    <row r="57" spans="4:58">
      <c r="D57" s="298"/>
      <c r="E57" s="64"/>
      <c r="F57" s="298"/>
      <c r="H57" s="64"/>
      <c r="I57" s="298"/>
      <c r="N57" s="64"/>
      <c r="O57" s="298"/>
      <c r="P57" s="298"/>
      <c r="Q57" s="298"/>
      <c r="R57" s="298"/>
      <c r="T57" s="64"/>
      <c r="U57" s="298"/>
      <c r="V57" s="298"/>
      <c r="X57" s="298"/>
      <c r="Y57" s="298"/>
      <c r="Z57" s="64"/>
      <c r="AB57" s="64"/>
      <c r="AC57" s="65"/>
      <c r="AI57" s="298"/>
      <c r="AK57" s="298"/>
      <c r="AL57" s="298"/>
      <c r="AN57" s="298"/>
      <c r="AP57" s="64"/>
      <c r="AS57" s="64"/>
      <c r="AT57" s="64"/>
      <c r="AV57" s="64"/>
      <c r="AW57" s="65"/>
      <c r="AX57" s="298"/>
      <c r="AY57" s="298"/>
      <c r="AZ57" s="298"/>
      <c r="BA57" s="298"/>
      <c r="BB57" s="298"/>
      <c r="BC57" s="298"/>
      <c r="BD57" s="298"/>
      <c r="BF57" s="298"/>
    </row>
    <row r="58" spans="4:58">
      <c r="D58" s="298"/>
      <c r="E58" s="64"/>
      <c r="F58" s="298"/>
      <c r="H58" s="64"/>
      <c r="I58" s="298"/>
      <c r="N58" s="64"/>
      <c r="O58" s="298"/>
      <c r="P58" s="298"/>
      <c r="Q58" s="298"/>
      <c r="R58" s="298"/>
      <c r="T58" s="64"/>
      <c r="U58" s="298"/>
      <c r="V58" s="298"/>
      <c r="X58" s="298"/>
      <c r="Y58" s="298"/>
      <c r="Z58" s="64"/>
      <c r="AB58" s="64"/>
      <c r="AC58" s="65"/>
      <c r="AI58" s="298"/>
      <c r="AK58" s="298"/>
      <c r="AL58" s="298"/>
      <c r="AN58" s="298"/>
      <c r="AP58" s="64"/>
      <c r="AS58" s="64"/>
      <c r="AT58" s="64"/>
      <c r="AV58" s="64"/>
      <c r="AW58" s="65"/>
      <c r="AX58" s="298"/>
      <c r="AY58" s="298"/>
      <c r="AZ58" s="298"/>
      <c r="BA58" s="298"/>
      <c r="BB58" s="298"/>
      <c r="BC58" s="298"/>
      <c r="BD58" s="298"/>
      <c r="BF58" s="298"/>
    </row>
    <row r="59" spans="4:58">
      <c r="D59" s="298"/>
      <c r="E59" s="64"/>
      <c r="F59" s="298"/>
      <c r="H59" s="64"/>
      <c r="I59" s="298"/>
      <c r="N59" s="64"/>
      <c r="O59" s="298"/>
      <c r="P59" s="298"/>
      <c r="Q59" s="298"/>
      <c r="R59" s="298"/>
      <c r="T59" s="64"/>
      <c r="U59" s="298"/>
      <c r="V59" s="298"/>
      <c r="X59" s="298"/>
      <c r="Y59" s="298"/>
      <c r="Z59" s="64"/>
      <c r="AB59" s="64"/>
      <c r="AC59" s="65"/>
      <c r="AI59" s="298"/>
      <c r="AK59" s="298"/>
      <c r="AL59" s="298"/>
      <c r="AN59" s="298"/>
      <c r="AP59" s="64"/>
      <c r="AS59" s="64"/>
      <c r="AT59" s="64"/>
      <c r="AV59" s="64"/>
      <c r="AW59" s="65"/>
      <c r="AX59" s="298"/>
      <c r="AY59" s="298"/>
      <c r="AZ59" s="298"/>
      <c r="BA59" s="298"/>
      <c r="BB59" s="298"/>
      <c r="BC59" s="298"/>
      <c r="BD59" s="298"/>
      <c r="BF59" s="298"/>
    </row>
    <row r="60" spans="4:58">
      <c r="D60" s="298"/>
      <c r="E60" s="64"/>
      <c r="F60" s="298"/>
      <c r="H60" s="64"/>
      <c r="I60" s="298"/>
      <c r="N60" s="64"/>
      <c r="O60" s="298"/>
      <c r="P60" s="298"/>
      <c r="Q60" s="298"/>
      <c r="R60" s="298"/>
      <c r="T60" s="64"/>
      <c r="U60" s="298"/>
      <c r="V60" s="298"/>
      <c r="X60" s="298"/>
      <c r="Y60" s="298"/>
      <c r="Z60" s="64"/>
      <c r="AB60" s="64"/>
      <c r="AC60" s="65"/>
      <c r="AI60" s="298"/>
      <c r="AK60" s="298"/>
      <c r="AL60" s="298"/>
      <c r="AN60" s="298"/>
      <c r="AP60" s="64"/>
      <c r="AS60" s="64"/>
      <c r="AT60" s="64"/>
      <c r="AV60" s="64"/>
      <c r="AW60" s="65"/>
      <c r="AX60" s="298"/>
      <c r="AY60" s="298"/>
      <c r="AZ60" s="298"/>
      <c r="BA60" s="298"/>
      <c r="BB60" s="298"/>
      <c r="BC60" s="298"/>
      <c r="BD60" s="298"/>
      <c r="BF60" s="298"/>
    </row>
    <row r="61" spans="4:58">
      <c r="D61" s="298"/>
      <c r="E61" s="64"/>
      <c r="F61" s="298"/>
      <c r="H61" s="64"/>
      <c r="I61" s="298"/>
      <c r="N61" s="64"/>
      <c r="O61" s="298"/>
      <c r="P61" s="298"/>
      <c r="Q61" s="298"/>
      <c r="R61" s="298"/>
      <c r="T61" s="64"/>
      <c r="U61" s="298"/>
      <c r="V61" s="298"/>
      <c r="X61" s="298"/>
      <c r="Y61" s="298"/>
      <c r="Z61" s="64"/>
      <c r="AB61" s="64"/>
      <c r="AC61" s="65"/>
      <c r="AI61" s="298"/>
      <c r="AK61" s="298"/>
      <c r="AL61" s="298"/>
      <c r="AN61" s="298"/>
      <c r="AP61" s="64"/>
      <c r="AS61" s="64"/>
      <c r="AT61" s="64"/>
      <c r="AV61" s="64"/>
      <c r="AW61" s="65"/>
      <c r="AX61" s="298"/>
      <c r="AY61" s="298"/>
      <c r="AZ61" s="298"/>
      <c r="BA61" s="298"/>
      <c r="BB61" s="298"/>
      <c r="BC61" s="298"/>
      <c r="BD61" s="298"/>
      <c r="BF61" s="298"/>
    </row>
    <row r="62" spans="4:58">
      <c r="D62" s="298"/>
      <c r="E62" s="64"/>
      <c r="F62" s="298"/>
      <c r="H62" s="64"/>
      <c r="I62" s="298"/>
      <c r="N62" s="64"/>
      <c r="O62" s="298"/>
      <c r="P62" s="298"/>
      <c r="Q62" s="298"/>
      <c r="R62" s="298"/>
      <c r="T62" s="64"/>
      <c r="U62" s="298"/>
      <c r="V62" s="298"/>
      <c r="X62" s="298"/>
      <c r="Y62" s="298"/>
      <c r="Z62" s="64"/>
      <c r="AB62" s="64"/>
      <c r="AC62" s="65"/>
      <c r="AI62" s="298"/>
      <c r="AK62" s="298"/>
      <c r="AL62" s="298"/>
      <c r="AN62" s="298"/>
      <c r="AP62" s="64"/>
      <c r="AS62" s="64"/>
      <c r="AT62" s="64"/>
      <c r="AV62" s="64"/>
      <c r="AW62" s="65"/>
      <c r="AX62" s="298"/>
      <c r="AY62" s="298"/>
      <c r="AZ62" s="298"/>
      <c r="BA62" s="298"/>
      <c r="BB62" s="298"/>
      <c r="BC62" s="298"/>
      <c r="BD62" s="298"/>
      <c r="BF62" s="298"/>
    </row>
    <row r="63" spans="4:58">
      <c r="D63" s="298"/>
      <c r="E63" s="64"/>
      <c r="F63" s="298"/>
      <c r="H63" s="64"/>
      <c r="I63" s="298"/>
      <c r="N63" s="64"/>
      <c r="O63" s="298"/>
      <c r="P63" s="298"/>
      <c r="Q63" s="298"/>
      <c r="R63" s="298"/>
      <c r="T63" s="64"/>
      <c r="U63" s="298"/>
      <c r="V63" s="298"/>
      <c r="X63" s="298"/>
      <c r="Y63" s="298"/>
      <c r="Z63" s="64"/>
      <c r="AB63" s="64"/>
      <c r="AC63" s="65"/>
      <c r="AI63" s="298"/>
      <c r="AK63" s="298"/>
      <c r="AL63" s="298"/>
      <c r="AN63" s="298"/>
      <c r="AP63" s="64"/>
      <c r="AS63" s="64"/>
      <c r="AT63" s="64"/>
      <c r="AV63" s="64"/>
      <c r="AW63" s="65"/>
      <c r="AX63" s="298"/>
      <c r="AY63" s="298"/>
      <c r="AZ63" s="298"/>
      <c r="BA63" s="298"/>
      <c r="BB63" s="298"/>
      <c r="BC63" s="298"/>
      <c r="BD63" s="298"/>
      <c r="BF63" s="298"/>
    </row>
    <row r="64" spans="4:58">
      <c r="D64" s="298"/>
      <c r="E64" s="64"/>
      <c r="F64" s="298"/>
      <c r="H64" s="64"/>
      <c r="I64" s="298"/>
      <c r="N64" s="64"/>
      <c r="O64" s="298"/>
      <c r="P64" s="298"/>
      <c r="Q64" s="298"/>
      <c r="R64" s="298"/>
      <c r="T64" s="64"/>
      <c r="U64" s="298"/>
      <c r="V64" s="298"/>
      <c r="X64" s="298"/>
      <c r="Y64" s="298"/>
      <c r="Z64" s="64"/>
      <c r="AB64" s="64"/>
      <c r="AC64" s="65"/>
      <c r="AI64" s="298"/>
      <c r="AK64" s="298"/>
      <c r="AL64" s="298"/>
      <c r="AN64" s="298"/>
      <c r="AP64" s="64"/>
      <c r="AS64" s="64"/>
      <c r="AT64" s="64"/>
      <c r="AV64" s="64"/>
      <c r="AW64" s="65"/>
      <c r="AX64" s="298"/>
      <c r="AY64" s="298"/>
      <c r="AZ64" s="298"/>
      <c r="BA64" s="298"/>
      <c r="BB64" s="298"/>
      <c r="BC64" s="298"/>
      <c r="BD64" s="298"/>
      <c r="BF64" s="298"/>
    </row>
    <row r="65" spans="4:58">
      <c r="D65" s="298"/>
      <c r="E65" s="64"/>
      <c r="F65" s="298"/>
      <c r="H65" s="64"/>
      <c r="I65" s="298"/>
      <c r="N65" s="64"/>
      <c r="O65" s="298"/>
      <c r="P65" s="298"/>
      <c r="Q65" s="298"/>
      <c r="R65" s="298"/>
      <c r="T65" s="64"/>
      <c r="U65" s="298"/>
      <c r="V65" s="298"/>
      <c r="X65" s="298"/>
      <c r="Y65" s="298"/>
      <c r="Z65" s="64"/>
      <c r="AB65" s="64"/>
      <c r="AC65" s="65"/>
      <c r="AI65" s="298"/>
      <c r="AK65" s="298"/>
      <c r="AL65" s="298"/>
      <c r="AN65" s="298"/>
      <c r="AP65" s="64"/>
      <c r="AS65" s="64"/>
      <c r="AT65" s="64"/>
      <c r="AV65" s="64"/>
      <c r="AW65" s="65"/>
      <c r="AX65" s="298"/>
      <c r="AY65" s="298"/>
      <c r="AZ65" s="298"/>
      <c r="BA65" s="298"/>
      <c r="BB65" s="298"/>
      <c r="BC65" s="298"/>
      <c r="BD65" s="298"/>
      <c r="BF65" s="298"/>
    </row>
  </sheetData>
  <mergeCells count="39">
    <mergeCell ref="J7:L7"/>
    <mergeCell ref="U1:AE1"/>
    <mergeCell ref="A4:C4"/>
    <mergeCell ref="D4:F4"/>
    <mergeCell ref="G4:I4"/>
    <mergeCell ref="J4:L4"/>
    <mergeCell ref="M4:O4"/>
    <mergeCell ref="A5:C5"/>
    <mergeCell ref="D5:F5"/>
    <mergeCell ref="A6:C6"/>
    <mergeCell ref="G6:I6"/>
    <mergeCell ref="A7:C7"/>
    <mergeCell ref="A8:C8"/>
    <mergeCell ref="M8:O8"/>
    <mergeCell ref="A10:C10"/>
    <mergeCell ref="D10:F10"/>
    <mergeCell ref="G10:I10"/>
    <mergeCell ref="J10:L10"/>
    <mergeCell ref="M10:O10"/>
    <mergeCell ref="AJ19:AR19"/>
    <mergeCell ref="Y22:Z22"/>
    <mergeCell ref="X23:AC23"/>
    <mergeCell ref="A11:C11"/>
    <mergeCell ref="D11:F11"/>
    <mergeCell ref="A12:C12"/>
    <mergeCell ref="G12:I12"/>
    <mergeCell ref="A13:C13"/>
    <mergeCell ref="J13:L13"/>
    <mergeCell ref="J29:M29"/>
    <mergeCell ref="T29:W29"/>
    <mergeCell ref="AC29:AF29"/>
    <mergeCell ref="A14:C14"/>
    <mergeCell ref="M14:O14"/>
    <mergeCell ref="R19:AF19"/>
    <mergeCell ref="AL29:AO29"/>
    <mergeCell ref="Y25:Z25"/>
    <mergeCell ref="X26:AA26"/>
    <mergeCell ref="P27:Q27"/>
    <mergeCell ref="AH27:AI27"/>
  </mergeCells>
  <phoneticPr fontId="35"/>
  <dataValidations count="1">
    <dataValidation type="list" allowBlank="1" showInputMessage="1" showErrorMessage="1" sqref="H5 N5:N7 K5:K6 AG19 AP9 AM9 N9 AJ9 H11 N11:N13 K11:K12 Q15:Q17 B19 N15:N18 H13:H19 E12:E19 K14:K19 H7:H9 E6:E9 K8:K9" xr:uid="{3E270BCC-AAA1-4D30-8029-21B026DDB5FD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K64"/>
  <sheetViews>
    <sheetView showGridLines="0" tabSelected="1" view="pageBreakPreview" topLeftCell="A8" zoomScaleNormal="100" zoomScaleSheetLayoutView="100" workbookViewId="0">
      <selection activeCell="E40" sqref="E40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6.6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456" t="s">
        <v>199</v>
      </c>
      <c r="B1" s="457"/>
      <c r="C1" s="457"/>
      <c r="D1" s="457"/>
      <c r="E1" s="457"/>
      <c r="F1" s="457"/>
      <c r="G1" s="457"/>
      <c r="H1" s="457"/>
      <c r="I1" s="457"/>
      <c r="J1" s="457"/>
      <c r="K1" s="55"/>
    </row>
    <row r="2" spans="1:11" ht="21" customHeight="1" thickBot="1">
      <c r="A2" s="61" t="s">
        <v>89</v>
      </c>
      <c r="B2" s="467" t="s">
        <v>128</v>
      </c>
      <c r="C2" s="458"/>
      <c r="D2" s="458"/>
      <c r="E2" s="7"/>
      <c r="F2" s="8"/>
      <c r="G2" s="8"/>
      <c r="H2" s="8"/>
      <c r="I2" s="8"/>
      <c r="J2" s="51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53" t="s">
        <v>4</v>
      </c>
      <c r="F3" s="454"/>
      <c r="G3" s="454"/>
      <c r="H3" s="454"/>
      <c r="I3" s="455"/>
      <c r="J3" s="52" t="s">
        <v>5</v>
      </c>
    </row>
    <row r="4" spans="1:11" ht="21.75" customHeight="1">
      <c r="A4" s="12">
        <v>46116</v>
      </c>
      <c r="B4" s="13">
        <v>1</v>
      </c>
      <c r="C4" s="14">
        <v>0.39583333333333331</v>
      </c>
      <c r="D4" s="15" t="s">
        <v>163</v>
      </c>
      <c r="E4" s="16" t="s">
        <v>120</v>
      </c>
      <c r="F4" s="368">
        <v>1</v>
      </c>
      <c r="G4" s="369" t="s">
        <v>96</v>
      </c>
      <c r="H4" s="370">
        <v>0</v>
      </c>
      <c r="I4" s="53" t="s">
        <v>140</v>
      </c>
      <c r="J4" s="54">
        <v>2</v>
      </c>
    </row>
    <row r="5" spans="1:11" ht="21.75" customHeight="1">
      <c r="A5" s="20" t="str">
        <f>"（"&amp;TEXT(A4,"aaa")&amp;"）"</f>
        <v>（土）</v>
      </c>
      <c r="B5" s="13">
        <v>2</v>
      </c>
      <c r="C5" s="21">
        <v>0.43055555555555558</v>
      </c>
      <c r="D5" s="15" t="s">
        <v>164</v>
      </c>
      <c r="E5" s="296" t="s">
        <v>111</v>
      </c>
      <c r="F5" s="17">
        <v>0</v>
      </c>
      <c r="G5" s="18" t="s">
        <v>96</v>
      </c>
      <c r="H5" s="19">
        <v>5</v>
      </c>
      <c r="I5" s="297" t="s">
        <v>116</v>
      </c>
      <c r="J5" s="54">
        <v>1</v>
      </c>
    </row>
    <row r="6" spans="1:11" ht="21.75" customHeight="1">
      <c r="A6" s="23" t="s">
        <v>98</v>
      </c>
      <c r="B6" s="13">
        <v>3</v>
      </c>
      <c r="C6" s="21">
        <v>0.46527777777777773</v>
      </c>
      <c r="D6" s="15" t="s">
        <v>163</v>
      </c>
      <c r="E6" s="296" t="s">
        <v>114</v>
      </c>
      <c r="F6" s="17">
        <v>7</v>
      </c>
      <c r="G6" s="18" t="s">
        <v>96</v>
      </c>
      <c r="H6" s="19">
        <v>0</v>
      </c>
      <c r="I6" s="297" t="s">
        <v>140</v>
      </c>
      <c r="J6" s="54">
        <v>4</v>
      </c>
    </row>
    <row r="7" spans="1:11" ht="21.75" customHeight="1">
      <c r="A7" s="24" t="s">
        <v>172</v>
      </c>
      <c r="B7" s="381">
        <v>4</v>
      </c>
      <c r="C7" s="382">
        <v>0.5</v>
      </c>
      <c r="D7" s="383" t="s">
        <v>164</v>
      </c>
      <c r="E7" s="384" t="s">
        <v>108</v>
      </c>
      <c r="F7" s="385"/>
      <c r="G7" s="386" t="s">
        <v>96</v>
      </c>
      <c r="H7" s="387"/>
      <c r="I7" s="388" t="s">
        <v>116</v>
      </c>
      <c r="J7" s="389">
        <v>3</v>
      </c>
    </row>
    <row r="8" spans="1:11" ht="21.75" customHeight="1">
      <c r="A8" s="25" t="s">
        <v>21</v>
      </c>
      <c r="B8" s="381">
        <v>5</v>
      </c>
      <c r="C8" s="382">
        <v>0.53472222222222221</v>
      </c>
      <c r="D8" s="383" t="s">
        <v>163</v>
      </c>
      <c r="E8" s="384" t="s">
        <v>123</v>
      </c>
      <c r="F8" s="385"/>
      <c r="G8" s="386" t="s">
        <v>96</v>
      </c>
      <c r="H8" s="387"/>
      <c r="I8" s="388" t="s">
        <v>114</v>
      </c>
      <c r="J8" s="389">
        <v>6</v>
      </c>
    </row>
    <row r="9" spans="1:11" ht="21.75" customHeight="1">
      <c r="A9" s="241" t="s">
        <v>165</v>
      </c>
      <c r="B9" s="390">
        <v>6</v>
      </c>
      <c r="C9" s="382">
        <v>0.56944444444444442</v>
      </c>
      <c r="D9" s="383" t="s">
        <v>164</v>
      </c>
      <c r="E9" s="384" t="s">
        <v>121</v>
      </c>
      <c r="F9" s="385"/>
      <c r="G9" s="386" t="s">
        <v>96</v>
      </c>
      <c r="H9" s="387"/>
      <c r="I9" s="388" t="s">
        <v>108</v>
      </c>
      <c r="J9" s="389">
        <v>5</v>
      </c>
    </row>
    <row r="10" spans="1:11" ht="21.75" customHeight="1">
      <c r="A10" s="391" t="s">
        <v>183</v>
      </c>
      <c r="B10" s="27">
        <v>7</v>
      </c>
      <c r="C10" s="21"/>
      <c r="D10" s="15"/>
      <c r="E10" s="296"/>
      <c r="F10" s="17"/>
      <c r="G10" s="18"/>
      <c r="H10" s="19"/>
      <c r="I10" s="297"/>
      <c r="J10" s="54"/>
    </row>
    <row r="11" spans="1:11" ht="21.75" customHeight="1">
      <c r="A11" s="242"/>
      <c r="B11" s="27">
        <v>8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242"/>
      <c r="B12" s="27">
        <v>9</v>
      </c>
      <c r="C12" s="21"/>
      <c r="D12" s="15"/>
      <c r="J12" s="54"/>
    </row>
    <row r="13" spans="1:11" ht="21.75" customHeight="1" thickBot="1">
      <c r="A13" s="243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99</v>
      </c>
      <c r="B14" s="27">
        <v>11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6" t="s">
        <v>120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459"/>
      <c r="B17" s="459"/>
      <c r="C17" s="459"/>
      <c r="D17" s="459"/>
      <c r="E17" s="459"/>
      <c r="F17" s="459"/>
      <c r="G17" s="459"/>
      <c r="H17" s="459"/>
      <c r="I17" s="459"/>
      <c r="J17" s="459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453" t="s">
        <v>4</v>
      </c>
      <c r="F18" s="454"/>
      <c r="G18" s="454"/>
      <c r="H18" s="454"/>
      <c r="I18" s="455"/>
      <c r="J18" s="52" t="s">
        <v>5</v>
      </c>
    </row>
    <row r="19" spans="1:10" ht="21.75" customHeight="1">
      <c r="A19" s="379">
        <v>46166</v>
      </c>
      <c r="B19" s="13">
        <v>1</v>
      </c>
      <c r="C19" s="14">
        <v>0.39583333333333331</v>
      </c>
      <c r="D19" s="15" t="s">
        <v>163</v>
      </c>
      <c r="E19" s="16" t="s">
        <v>114</v>
      </c>
      <c r="F19" s="35"/>
      <c r="G19" s="313" t="s">
        <v>96</v>
      </c>
      <c r="H19" s="63"/>
      <c r="I19" s="53" t="s">
        <v>120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0.43055555555555558</v>
      </c>
      <c r="D20" s="15" t="s">
        <v>164</v>
      </c>
      <c r="E20" s="22" t="s">
        <v>108</v>
      </c>
      <c r="F20" s="35"/>
      <c r="G20" s="313" t="s">
        <v>96</v>
      </c>
      <c r="H20" s="63"/>
      <c r="I20" s="56" t="s">
        <v>111</v>
      </c>
      <c r="J20" s="54">
        <v>1</v>
      </c>
    </row>
    <row r="21" spans="1:10" ht="21.75" customHeight="1">
      <c r="A21" s="23" t="s">
        <v>98</v>
      </c>
      <c r="B21" s="13">
        <v>3</v>
      </c>
      <c r="C21" s="21">
        <v>0.46527777777777773</v>
      </c>
      <c r="D21" s="15" t="s">
        <v>163</v>
      </c>
      <c r="E21" s="22" t="s">
        <v>123</v>
      </c>
      <c r="F21" s="35"/>
      <c r="G21" s="313" t="s">
        <v>96</v>
      </c>
      <c r="H21" s="63"/>
      <c r="I21" s="56" t="s">
        <v>120</v>
      </c>
      <c r="J21" s="54">
        <v>4</v>
      </c>
    </row>
    <row r="22" spans="1:10" ht="21.75" customHeight="1">
      <c r="A22" s="24" t="s">
        <v>112</v>
      </c>
      <c r="B22" s="13">
        <v>4</v>
      </c>
      <c r="C22" s="21">
        <v>0.5</v>
      </c>
      <c r="D22" s="15" t="s">
        <v>164</v>
      </c>
      <c r="E22" s="22" t="s">
        <v>121</v>
      </c>
      <c r="F22" s="35"/>
      <c r="G22" s="313" t="s">
        <v>96</v>
      </c>
      <c r="H22" s="63"/>
      <c r="I22" s="56" t="s">
        <v>111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0.53472222222222221</v>
      </c>
      <c r="D23" s="15" t="s">
        <v>163</v>
      </c>
      <c r="E23" s="296" t="s">
        <v>123</v>
      </c>
      <c r="F23" s="17"/>
      <c r="G23" s="18" t="s">
        <v>96</v>
      </c>
      <c r="H23" s="19"/>
      <c r="I23" s="297" t="s">
        <v>140</v>
      </c>
      <c r="J23" s="54">
        <v>6</v>
      </c>
    </row>
    <row r="24" spans="1:10" ht="21.75" customHeight="1">
      <c r="A24" s="241" t="s">
        <v>166</v>
      </c>
      <c r="B24" s="27">
        <v>6</v>
      </c>
      <c r="C24" s="21">
        <v>0.56944444444444442</v>
      </c>
      <c r="D24" s="15" t="s">
        <v>164</v>
      </c>
      <c r="E24" s="22" t="s">
        <v>121</v>
      </c>
      <c r="F24" s="35"/>
      <c r="G24" s="313" t="s">
        <v>96</v>
      </c>
      <c r="H24" s="63"/>
      <c r="I24" s="56" t="s">
        <v>116</v>
      </c>
      <c r="J24" s="54">
        <v>5</v>
      </c>
    </row>
    <row r="25" spans="1:10" ht="21.75" customHeight="1">
      <c r="A25" s="242" t="s">
        <v>167</v>
      </c>
      <c r="B25" s="27">
        <v>7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242"/>
      <c r="B26" s="27">
        <v>8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242"/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243"/>
      <c r="B28" s="27">
        <v>10</v>
      </c>
      <c r="C28" s="21"/>
      <c r="D28" s="15"/>
      <c r="E28" s="22"/>
      <c r="F28" s="35"/>
      <c r="G28" s="62"/>
      <c r="H28" s="63"/>
      <c r="I28" s="56"/>
      <c r="J28" s="54"/>
    </row>
    <row r="29" spans="1:10" ht="21.75" customHeight="1">
      <c r="A29" s="29" t="s">
        <v>99</v>
      </c>
      <c r="B29" s="27">
        <v>11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>
      <c r="A30" s="26" t="s">
        <v>120</v>
      </c>
      <c r="B30" s="27">
        <v>12</v>
      </c>
      <c r="C30" s="21"/>
      <c r="D30" s="33"/>
      <c r="E30" s="22"/>
      <c r="F30" s="35"/>
      <c r="G30" s="62"/>
      <c r="H30" s="63"/>
      <c r="I30" s="30"/>
      <c r="J30" s="54"/>
    </row>
    <row r="31" spans="1:10" ht="21" customHeight="1" thickBot="1">
      <c r="A31" s="32"/>
      <c r="B31" s="38"/>
      <c r="C31" s="39"/>
      <c r="D31" s="240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>
      <c r="A34" s="361"/>
      <c r="B34" s="362"/>
      <c r="C34" s="363"/>
      <c r="D34" s="364"/>
      <c r="E34" s="365"/>
      <c r="F34" s="35"/>
      <c r="G34" s="62"/>
      <c r="H34" s="63"/>
      <c r="I34" s="365"/>
      <c r="J34" s="366"/>
    </row>
    <row r="35" spans="1:10" ht="21" customHeight="1" thickBot="1">
      <c r="A35" s="61"/>
      <c r="B35" s="292"/>
      <c r="C35" s="181"/>
      <c r="D35" s="293"/>
      <c r="E35" s="59"/>
      <c r="F35" s="50"/>
      <c r="G35" s="255"/>
      <c r="H35" s="256"/>
      <c r="I35" s="59"/>
      <c r="J35" s="294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453" t="s">
        <v>4</v>
      </c>
      <c r="F36" s="454"/>
      <c r="G36" s="454"/>
      <c r="H36" s="454"/>
      <c r="I36" s="455"/>
      <c r="J36" s="52" t="s">
        <v>5</v>
      </c>
    </row>
    <row r="37" spans="1:10" ht="21.75" customHeight="1">
      <c r="A37" s="12">
        <v>46137</v>
      </c>
      <c r="B37" s="27">
        <v>1</v>
      </c>
      <c r="C37" s="49">
        <v>0.58333333333333337</v>
      </c>
      <c r="D37" s="468" t="s">
        <v>164</v>
      </c>
      <c r="E37" s="469" t="s">
        <v>108</v>
      </c>
      <c r="F37" s="368"/>
      <c r="G37" s="370" t="s">
        <v>96</v>
      </c>
      <c r="H37" s="370"/>
      <c r="I37" s="470" t="s">
        <v>116</v>
      </c>
      <c r="J37" s="54">
        <v>3</v>
      </c>
    </row>
    <row r="38" spans="1:10" ht="21.75" customHeight="1">
      <c r="A38" s="20" t="s">
        <v>215</v>
      </c>
      <c r="B38" s="27">
        <v>2</v>
      </c>
      <c r="C38" s="21">
        <v>0.61805555555555558</v>
      </c>
      <c r="D38" s="468" t="s">
        <v>163</v>
      </c>
      <c r="E38" s="469" t="s">
        <v>123</v>
      </c>
      <c r="F38" s="368"/>
      <c r="G38" s="370" t="s">
        <v>96</v>
      </c>
      <c r="H38" s="370"/>
      <c r="I38" s="470" t="s">
        <v>114</v>
      </c>
      <c r="J38" s="54">
        <v>1</v>
      </c>
    </row>
    <row r="39" spans="1:10" ht="21.75" customHeight="1">
      <c r="A39" s="23" t="s">
        <v>98</v>
      </c>
      <c r="B39" s="27">
        <v>3</v>
      </c>
      <c r="C39" s="21">
        <v>0.65277777777777779</v>
      </c>
      <c r="D39" s="468" t="s">
        <v>164</v>
      </c>
      <c r="E39" s="469" t="s">
        <v>121</v>
      </c>
      <c r="F39" s="368"/>
      <c r="G39" s="370" t="s">
        <v>96</v>
      </c>
      <c r="H39" s="370"/>
      <c r="I39" s="470" t="s">
        <v>108</v>
      </c>
      <c r="J39" s="54">
        <v>2</v>
      </c>
    </row>
    <row r="40" spans="1:10" ht="21.75" customHeight="1">
      <c r="A40" s="24" t="s">
        <v>216</v>
      </c>
      <c r="B40" s="27"/>
      <c r="C40" s="21"/>
      <c r="D40" s="47"/>
      <c r="E40" s="469"/>
      <c r="F40" s="35"/>
      <c r="G40" s="63"/>
      <c r="H40" s="63"/>
      <c r="I40" s="470"/>
      <c r="J40" s="54"/>
    </row>
    <row r="41" spans="1:10" ht="21.75" customHeight="1">
      <c r="A41" s="25" t="s">
        <v>21</v>
      </c>
      <c r="B41" s="27"/>
      <c r="C41" s="21"/>
      <c r="D41" s="47"/>
      <c r="E41" s="469"/>
      <c r="F41" s="35"/>
      <c r="G41" s="63"/>
      <c r="H41" s="63"/>
      <c r="I41" s="470"/>
      <c r="J41" s="54"/>
    </row>
    <row r="42" spans="1:10" ht="21.75" customHeight="1">
      <c r="A42" s="241"/>
      <c r="B42" s="27"/>
      <c r="C42" s="21"/>
      <c r="D42" s="15"/>
      <c r="E42" s="22"/>
      <c r="F42" s="35"/>
      <c r="G42" s="62"/>
      <c r="H42" s="63"/>
      <c r="I42" s="56"/>
      <c r="J42" s="54"/>
    </row>
    <row r="43" spans="1:10" ht="21.75" customHeight="1">
      <c r="A43" s="242"/>
      <c r="B43" s="27"/>
      <c r="C43" s="21"/>
      <c r="D43" s="15"/>
      <c r="E43" s="22"/>
      <c r="F43" s="35"/>
      <c r="G43" s="62"/>
      <c r="H43" s="63"/>
      <c r="I43" s="56"/>
      <c r="J43" s="54"/>
    </row>
    <row r="44" spans="1:10" ht="21.75" customHeight="1">
      <c r="A44" s="242"/>
      <c r="B44" s="27"/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242"/>
      <c r="B45" s="27"/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243"/>
      <c r="B46" s="27"/>
      <c r="C46" s="21"/>
      <c r="D46" s="15"/>
      <c r="E46" s="22"/>
      <c r="F46" s="35"/>
      <c r="G46" s="62"/>
      <c r="H46" s="63"/>
      <c r="I46" s="56"/>
      <c r="J46" s="54"/>
    </row>
    <row r="47" spans="1:10" ht="21.75" customHeight="1">
      <c r="A47" s="29" t="s">
        <v>99</v>
      </c>
      <c r="B47" s="27"/>
      <c r="C47" s="21"/>
      <c r="D47" s="15"/>
      <c r="E47" s="22"/>
      <c r="F47" s="35"/>
      <c r="G47" s="62"/>
      <c r="H47" s="63"/>
      <c r="I47" s="56"/>
      <c r="J47" s="54"/>
    </row>
    <row r="48" spans="1:10" ht="21.75" customHeight="1">
      <c r="A48" s="26" t="s">
        <v>120</v>
      </c>
      <c r="B48" s="27"/>
      <c r="C48" s="21"/>
      <c r="D48" s="33"/>
      <c r="E48" s="22"/>
      <c r="F48" s="35"/>
      <c r="G48" s="62"/>
      <c r="H48" s="63"/>
      <c r="I48" s="30"/>
      <c r="J48" s="54"/>
    </row>
    <row r="49" spans="1:11" ht="21" customHeight="1" thickBot="1">
      <c r="A49" s="32"/>
      <c r="B49" s="38"/>
      <c r="C49" s="39"/>
      <c r="D49" s="240"/>
      <c r="E49" s="34"/>
      <c r="F49" s="50"/>
      <c r="G49" s="50"/>
      <c r="H49" s="50"/>
      <c r="I49" s="59"/>
      <c r="J49" s="60"/>
    </row>
    <row r="50" spans="1:11" ht="18" customHeight="1" thickBot="1"/>
    <row r="51" spans="1:11" ht="21.75" customHeight="1">
      <c r="A51" s="9" t="s">
        <v>97</v>
      </c>
      <c r="B51" s="10" t="s">
        <v>1</v>
      </c>
      <c r="C51" s="11" t="s">
        <v>2</v>
      </c>
      <c r="D51" s="11" t="s">
        <v>3</v>
      </c>
      <c r="E51" s="453" t="s">
        <v>4</v>
      </c>
      <c r="F51" s="454"/>
      <c r="G51" s="454"/>
      <c r="H51" s="454"/>
      <c r="I51" s="455"/>
      <c r="J51" s="52" t="s">
        <v>5</v>
      </c>
    </row>
    <row r="52" spans="1:11" ht="21.75" customHeight="1">
      <c r="A52" s="12"/>
      <c r="B52" s="13">
        <v>1</v>
      </c>
      <c r="C52" s="14"/>
      <c r="D52" s="15" t="s">
        <v>136</v>
      </c>
      <c r="E52" s="16"/>
      <c r="F52" s="35"/>
      <c r="G52" s="62"/>
      <c r="H52" s="63"/>
      <c r="I52" s="53"/>
      <c r="J52" s="54"/>
    </row>
    <row r="53" spans="1:11" ht="21.75" customHeight="1">
      <c r="A53" s="20" t="str">
        <f>"（"&amp;TEXT(A52,"aaa")&amp;"）"</f>
        <v>（土）</v>
      </c>
      <c r="B53" s="13">
        <v>2</v>
      </c>
      <c r="C53" s="21"/>
      <c r="D53" s="15" t="s">
        <v>136</v>
      </c>
      <c r="E53" s="22"/>
      <c r="F53" s="35"/>
      <c r="G53" s="62"/>
      <c r="H53" s="63"/>
      <c r="I53" s="56"/>
      <c r="J53" s="54"/>
    </row>
    <row r="54" spans="1:11" ht="21.75" customHeight="1">
      <c r="A54" s="23" t="s">
        <v>98</v>
      </c>
      <c r="B54" s="13">
        <v>3</v>
      </c>
      <c r="C54" s="21"/>
      <c r="D54" s="15" t="s">
        <v>136</v>
      </c>
      <c r="E54" s="22"/>
      <c r="F54" s="35"/>
      <c r="G54" s="62"/>
      <c r="H54" s="63"/>
      <c r="I54" s="56"/>
      <c r="J54" s="54"/>
    </row>
    <row r="55" spans="1:11" ht="21.75" customHeight="1">
      <c r="A55" s="24" t="s">
        <v>112</v>
      </c>
      <c r="B55" s="13">
        <v>4</v>
      </c>
      <c r="C55" s="21"/>
      <c r="D55" s="15" t="s">
        <v>136</v>
      </c>
      <c r="E55" s="22"/>
      <c r="F55" s="35"/>
      <c r="G55" s="62"/>
      <c r="H55" s="63"/>
      <c r="I55" s="56"/>
      <c r="J55" s="54"/>
    </row>
    <row r="56" spans="1:11" ht="21.75" customHeight="1">
      <c r="A56" s="25" t="s">
        <v>21</v>
      </c>
      <c r="B56" s="13">
        <v>5</v>
      </c>
      <c r="C56" s="21"/>
      <c r="D56" s="15" t="s">
        <v>136</v>
      </c>
      <c r="E56" s="22"/>
      <c r="F56" s="35"/>
      <c r="G56" s="62"/>
      <c r="H56" s="63"/>
      <c r="I56" s="56"/>
      <c r="J56" s="54"/>
    </row>
    <row r="57" spans="1:11" ht="21.75" customHeight="1">
      <c r="A57" s="241"/>
      <c r="B57" s="27">
        <v>6</v>
      </c>
      <c r="C57" s="21"/>
      <c r="D57" s="15" t="s">
        <v>136</v>
      </c>
      <c r="E57" s="22"/>
      <c r="F57" s="35"/>
      <c r="G57" s="62"/>
      <c r="H57" s="63"/>
      <c r="I57" s="56"/>
      <c r="J57" s="54"/>
    </row>
    <row r="58" spans="1:11" ht="21.75" customHeight="1">
      <c r="A58" s="242"/>
      <c r="B58" s="27">
        <v>7</v>
      </c>
      <c r="C58" s="21"/>
      <c r="D58" s="15" t="s">
        <v>136</v>
      </c>
      <c r="E58" s="22"/>
      <c r="F58" s="35"/>
      <c r="G58" s="62"/>
      <c r="H58" s="63"/>
      <c r="I58" s="56"/>
      <c r="J58" s="54"/>
    </row>
    <row r="59" spans="1:11" ht="21.75" customHeight="1">
      <c r="A59" s="242"/>
      <c r="B59" s="27">
        <v>8</v>
      </c>
      <c r="C59" s="21"/>
      <c r="D59" s="15" t="s">
        <v>136</v>
      </c>
      <c r="E59" s="22"/>
      <c r="F59" s="35"/>
      <c r="G59" s="62"/>
      <c r="H59" s="63"/>
      <c r="I59" s="56"/>
      <c r="J59" s="54"/>
    </row>
    <row r="60" spans="1:11" ht="21.75" customHeight="1">
      <c r="A60" s="242"/>
      <c r="B60" s="27">
        <v>9</v>
      </c>
      <c r="C60" s="21"/>
      <c r="D60" s="15" t="s">
        <v>136</v>
      </c>
      <c r="E60" s="30"/>
      <c r="F60" s="35"/>
      <c r="G60" s="62"/>
      <c r="H60" s="63"/>
      <c r="I60" s="56"/>
      <c r="J60" s="54"/>
    </row>
    <row r="61" spans="1:11" ht="21.75" customHeight="1" thickBot="1">
      <c r="A61" s="243"/>
      <c r="B61" s="27">
        <v>10</v>
      </c>
      <c r="C61" s="21"/>
      <c r="D61" s="15" t="s">
        <v>136</v>
      </c>
      <c r="E61" s="22"/>
      <c r="F61" s="35"/>
      <c r="G61" s="62" t="s">
        <v>96</v>
      </c>
      <c r="H61" s="63"/>
      <c r="I61" s="56"/>
      <c r="J61" s="54"/>
    </row>
    <row r="62" spans="1:11" ht="21.75" customHeight="1">
      <c r="A62" s="29" t="s">
        <v>99</v>
      </c>
      <c r="B62" s="27">
        <v>11</v>
      </c>
      <c r="C62" s="21"/>
      <c r="D62" s="15"/>
      <c r="E62" s="22"/>
      <c r="F62" s="35"/>
      <c r="G62" s="62" t="s">
        <v>96</v>
      </c>
      <c r="H62" s="63"/>
      <c r="I62" s="56"/>
      <c r="J62" s="54"/>
    </row>
    <row r="63" spans="1:11" ht="21.75" customHeight="1">
      <c r="A63" s="26" t="s">
        <v>117</v>
      </c>
      <c r="B63" s="27">
        <v>12</v>
      </c>
      <c r="C63" s="21"/>
      <c r="D63" s="33"/>
      <c r="E63" s="22"/>
      <c r="F63" s="35"/>
      <c r="G63" s="62" t="s">
        <v>96</v>
      </c>
      <c r="H63" s="63"/>
      <c r="I63" s="30"/>
      <c r="J63" s="54"/>
    </row>
    <row r="64" spans="1:11" ht="21" customHeight="1" thickBot="1">
      <c r="A64" s="32"/>
      <c r="B64" s="38"/>
      <c r="C64" s="39"/>
      <c r="D64" s="240"/>
      <c r="E64" s="34"/>
      <c r="F64" s="50"/>
      <c r="G64" s="50"/>
      <c r="H64" s="50"/>
      <c r="I64" s="59"/>
      <c r="J64" s="60"/>
      <c r="K64" s="295"/>
    </row>
  </sheetData>
  <sortState xmlns:xlrd2="http://schemas.microsoft.com/office/spreadsheetml/2017/richdata2" ref="T5:T26">
    <sortCondition ref="T5"/>
  </sortState>
  <mergeCells count="7">
    <mergeCell ref="E36:I36"/>
    <mergeCell ref="E51:I51"/>
    <mergeCell ref="A1:J1"/>
    <mergeCell ref="B2:D2"/>
    <mergeCell ref="E3:I3"/>
    <mergeCell ref="A17:J17"/>
    <mergeCell ref="E18:I18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  <rowBreaks count="3" manualBreakCount="3">
    <brk id="34" max="9" man="1"/>
    <brk id="103" max="9" man="1"/>
    <brk id="152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1"/>
  <sheetViews>
    <sheetView showGridLines="0" view="pageBreakPreview" zoomScale="90" zoomScaleNormal="100" zoomScaleSheetLayoutView="90" workbookViewId="0">
      <selection activeCell="M11" sqref="M11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1" customHeight="1">
      <c r="A1" s="456" t="s">
        <v>194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51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396" t="s">
        <v>4</v>
      </c>
      <c r="F3" s="396"/>
      <c r="G3" s="396"/>
      <c r="H3" s="396"/>
      <c r="I3" s="396"/>
      <c r="J3" s="52" t="s">
        <v>5</v>
      </c>
    </row>
    <row r="4" spans="1:11" ht="21.75" customHeight="1">
      <c r="A4" s="12">
        <v>46215</v>
      </c>
      <c r="B4" s="13">
        <v>1</v>
      </c>
      <c r="C4" s="14">
        <v>0.41666666666666669</v>
      </c>
      <c r="D4" s="15">
        <v>61</v>
      </c>
      <c r="E4" s="22"/>
      <c r="F4" s="17"/>
      <c r="G4" s="393" t="s">
        <v>96</v>
      </c>
      <c r="H4" s="19"/>
      <c r="I4" s="56"/>
      <c r="J4" s="54"/>
      <c r="K4" s="55">
        <v>4.1666666666666664E-2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0.45833333333333331</v>
      </c>
      <c r="D5" s="15">
        <v>51</v>
      </c>
      <c r="E5" s="473" t="s">
        <v>108</v>
      </c>
      <c r="F5" s="17"/>
      <c r="G5" s="393" t="s">
        <v>96</v>
      </c>
      <c r="H5" s="19"/>
      <c r="I5" s="474" t="s">
        <v>114</v>
      </c>
      <c r="J5" s="54"/>
      <c r="K5" s="55">
        <v>4.1666666666666664E-2</v>
      </c>
    </row>
    <row r="6" spans="1:11" ht="21.75" customHeight="1">
      <c r="A6" s="23" t="s">
        <v>98</v>
      </c>
      <c r="B6" s="13">
        <v>3</v>
      </c>
      <c r="C6" s="21">
        <v>0.51388888888888895</v>
      </c>
      <c r="D6" s="15">
        <v>63</v>
      </c>
      <c r="E6" s="22"/>
      <c r="F6" s="17"/>
      <c r="G6" s="357" t="s">
        <v>96</v>
      </c>
      <c r="H6" s="19"/>
      <c r="I6" s="56"/>
      <c r="J6" s="54"/>
      <c r="K6" s="55">
        <v>4.1666666666666664E-2</v>
      </c>
    </row>
    <row r="7" spans="1:11" ht="21.75" customHeight="1">
      <c r="A7" s="24" t="s">
        <v>102</v>
      </c>
      <c r="B7" s="13">
        <v>4</v>
      </c>
      <c r="C7" s="21">
        <v>0.55555555555555558</v>
      </c>
      <c r="D7" s="15">
        <v>64</v>
      </c>
      <c r="E7" s="22"/>
      <c r="F7" s="17"/>
      <c r="G7" s="357" t="s">
        <v>96</v>
      </c>
      <c r="H7" s="19"/>
      <c r="I7" s="56"/>
      <c r="J7" s="54"/>
      <c r="K7" s="55">
        <v>4.1666666666666664E-2</v>
      </c>
    </row>
    <row r="8" spans="1:11" ht="21.75" customHeight="1">
      <c r="A8" s="25" t="s">
        <v>21</v>
      </c>
      <c r="B8" s="13">
        <v>5</v>
      </c>
      <c r="C8" s="21"/>
      <c r="D8" s="15"/>
      <c r="E8" s="22"/>
      <c r="F8" s="17"/>
      <c r="G8" s="18"/>
      <c r="H8" s="19"/>
      <c r="I8" s="56"/>
      <c r="J8" s="54"/>
      <c r="K8" s="55">
        <v>4.1666666666666664E-2</v>
      </c>
    </row>
    <row r="9" spans="1:11" ht="21.75" customHeight="1">
      <c r="A9" s="26"/>
      <c r="B9" s="27">
        <v>6</v>
      </c>
      <c r="C9" s="21"/>
      <c r="D9" s="15"/>
      <c r="E9" s="22"/>
      <c r="F9" s="17"/>
      <c r="G9" s="18"/>
      <c r="H9" s="19"/>
      <c r="I9" s="56"/>
      <c r="J9" s="54"/>
      <c r="K9" s="55">
        <v>4.1666666666666664E-2</v>
      </c>
    </row>
    <row r="10" spans="1:11" ht="21.75" customHeight="1">
      <c r="A10" s="12"/>
      <c r="B10" s="27">
        <v>7</v>
      </c>
      <c r="C10" s="21"/>
      <c r="D10" s="15"/>
      <c r="E10" s="22"/>
      <c r="F10" s="17"/>
      <c r="G10" s="18"/>
      <c r="H10" s="19"/>
      <c r="I10" s="56"/>
      <c r="J10" s="54"/>
      <c r="K10" s="55">
        <v>4.1666666666666664E-2</v>
      </c>
    </row>
    <row r="11" spans="1:11" ht="21.75" customHeight="1">
      <c r="A11" s="28"/>
      <c r="B11" s="27">
        <v>8</v>
      </c>
      <c r="C11" s="21"/>
      <c r="D11" s="15"/>
      <c r="E11" s="22"/>
      <c r="F11" s="17"/>
      <c r="G11" s="18"/>
      <c r="H11" s="19"/>
      <c r="I11" s="56"/>
      <c r="J11" s="54"/>
      <c r="K11" s="55">
        <v>3.4722222222222203E-2</v>
      </c>
    </row>
    <row r="12" spans="1:11" ht="21.75" customHeight="1">
      <c r="A12" s="29" t="s">
        <v>99</v>
      </c>
      <c r="B12" s="27">
        <v>9</v>
      </c>
      <c r="C12" s="21"/>
      <c r="D12" s="15"/>
      <c r="E12" s="30"/>
      <c r="F12" s="17"/>
      <c r="G12" s="18"/>
      <c r="H12" s="19"/>
      <c r="I12" s="56"/>
      <c r="J12" s="54"/>
      <c r="K12" s="55"/>
    </row>
    <row r="13" spans="1:11" ht="21.75" customHeight="1">
      <c r="A13" s="26" t="s">
        <v>133</v>
      </c>
      <c r="B13" s="27">
        <v>10</v>
      </c>
      <c r="C13" s="21"/>
      <c r="D13" s="15"/>
      <c r="E13" s="22"/>
      <c r="F13" s="17"/>
      <c r="G13" s="18"/>
      <c r="H13" s="19"/>
      <c r="I13" s="56"/>
      <c r="J13" s="54"/>
      <c r="K13" s="55"/>
    </row>
    <row r="14" spans="1:11" ht="21.75" customHeight="1">
      <c r="A14" s="31"/>
      <c r="B14" s="27">
        <v>11</v>
      </c>
      <c r="C14" s="21"/>
      <c r="D14" s="15"/>
      <c r="E14" s="22"/>
      <c r="F14" s="356"/>
      <c r="G14" s="357"/>
      <c r="H14" s="358"/>
      <c r="I14" s="56"/>
      <c r="J14" s="54"/>
      <c r="K14" s="55"/>
    </row>
    <row r="15" spans="1:11" ht="21.75" customHeight="1" thickBot="1">
      <c r="A15" s="32"/>
      <c r="B15" s="38"/>
      <c r="C15" s="39"/>
      <c r="D15" s="240"/>
      <c r="E15" s="34"/>
      <c r="F15" s="50"/>
      <c r="G15" s="50"/>
      <c r="H15" s="50"/>
      <c r="I15" s="59"/>
      <c r="J15" s="60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51"/>
    </row>
    <row r="17" spans="1:11" ht="21" customHeight="1">
      <c r="A17" s="9" t="s">
        <v>97</v>
      </c>
      <c r="B17" s="10" t="s">
        <v>1</v>
      </c>
      <c r="C17" s="11" t="s">
        <v>2</v>
      </c>
      <c r="D17" s="11" t="s">
        <v>3</v>
      </c>
      <c r="E17" s="396" t="s">
        <v>4</v>
      </c>
      <c r="F17" s="396"/>
      <c r="G17" s="396"/>
      <c r="H17" s="396"/>
      <c r="I17" s="396"/>
      <c r="J17" s="52" t="s">
        <v>5</v>
      </c>
    </row>
    <row r="18" spans="1:11" ht="21" customHeight="1">
      <c r="A18" s="12">
        <v>46215</v>
      </c>
      <c r="B18" s="13">
        <v>1</v>
      </c>
      <c r="C18" s="14">
        <v>0.41666666666666669</v>
      </c>
      <c r="D18" s="15">
        <v>62</v>
      </c>
      <c r="E18" s="473"/>
      <c r="F18" s="17"/>
      <c r="G18" s="393" t="s">
        <v>96</v>
      </c>
      <c r="H18" s="19"/>
      <c r="I18" s="56"/>
      <c r="J18" s="54"/>
      <c r="K18" s="55">
        <v>4.1666666666666664E-2</v>
      </c>
    </row>
    <row r="19" spans="1:11" ht="21" customHeight="1">
      <c r="A19" s="20" t="str">
        <f>"（"&amp;TEXT(A18,"aaa")&amp;"）"</f>
        <v>（日）</v>
      </c>
      <c r="B19" s="13">
        <v>2</v>
      </c>
      <c r="C19" s="21">
        <v>0.45833333333333331</v>
      </c>
      <c r="D19" s="15">
        <v>52</v>
      </c>
      <c r="E19" s="473" t="s">
        <v>113</v>
      </c>
      <c r="F19" s="17"/>
      <c r="G19" s="393" t="s">
        <v>96</v>
      </c>
      <c r="H19" s="19"/>
      <c r="I19" s="474" t="s">
        <v>124</v>
      </c>
      <c r="J19" s="54"/>
      <c r="K19" s="55">
        <v>4.1666666666666664E-2</v>
      </c>
    </row>
    <row r="20" spans="1:11" ht="21" customHeight="1">
      <c r="A20" s="23" t="s">
        <v>98</v>
      </c>
      <c r="B20" s="13">
        <v>3</v>
      </c>
      <c r="C20" s="21">
        <v>0.51388888888888895</v>
      </c>
      <c r="D20" s="15">
        <v>53</v>
      </c>
      <c r="E20" s="473" t="s">
        <v>211</v>
      </c>
      <c r="F20" s="17"/>
      <c r="G20" s="393" t="s">
        <v>96</v>
      </c>
      <c r="H20" s="19"/>
      <c r="I20" s="474" t="s">
        <v>212</v>
      </c>
      <c r="J20" s="54"/>
      <c r="K20" s="55">
        <v>4.1666666666666664E-2</v>
      </c>
    </row>
    <row r="21" spans="1:11" ht="21" customHeight="1">
      <c r="A21" s="24" t="s">
        <v>148</v>
      </c>
      <c r="B21" s="13">
        <v>4</v>
      </c>
      <c r="C21" s="21">
        <v>0.55555555555555558</v>
      </c>
      <c r="D21" s="15">
        <v>54</v>
      </c>
      <c r="E21" s="473" t="s">
        <v>213</v>
      </c>
      <c r="F21" s="17"/>
      <c r="G21" s="357" t="s">
        <v>96</v>
      </c>
      <c r="H21" s="19"/>
      <c r="I21" s="474" t="s">
        <v>214</v>
      </c>
      <c r="J21" s="54"/>
      <c r="K21" s="55">
        <v>4.1666666666666664E-2</v>
      </c>
    </row>
    <row r="22" spans="1:11" ht="21" customHeight="1">
      <c r="A22" s="25" t="s">
        <v>21</v>
      </c>
      <c r="B22" s="13">
        <v>5</v>
      </c>
      <c r="C22" s="21"/>
      <c r="D22" s="15"/>
      <c r="E22" s="22"/>
      <c r="F22" s="17"/>
      <c r="G22" s="18"/>
      <c r="H22" s="19"/>
      <c r="I22" s="474"/>
      <c r="J22" s="54"/>
      <c r="K22" s="55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6"/>
      <c r="J23" s="54"/>
      <c r="K23" s="55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6"/>
      <c r="J24" s="54"/>
      <c r="K24" s="55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6"/>
      <c r="J25" s="54"/>
      <c r="K25" s="55">
        <v>4.1666666666666664E-2</v>
      </c>
    </row>
    <row r="26" spans="1:11" ht="21" customHeight="1">
      <c r="A26" s="29" t="s">
        <v>99</v>
      </c>
      <c r="B26" s="27">
        <v>9</v>
      </c>
      <c r="C26" s="21"/>
      <c r="D26" s="15"/>
      <c r="E26" s="30"/>
      <c r="F26" s="17"/>
      <c r="G26" s="18"/>
      <c r="H26" s="19"/>
      <c r="I26" s="56"/>
      <c r="J26" s="54"/>
    </row>
    <row r="27" spans="1:11" ht="21" customHeight="1">
      <c r="A27" s="26" t="s">
        <v>117</v>
      </c>
      <c r="B27" s="27">
        <v>10</v>
      </c>
      <c r="C27" s="21"/>
      <c r="D27" s="15"/>
      <c r="E27" s="22"/>
      <c r="F27" s="17"/>
      <c r="G27" s="18"/>
      <c r="H27" s="19"/>
      <c r="I27" s="56"/>
      <c r="J27" s="54"/>
    </row>
    <row r="28" spans="1:11" ht="21" customHeight="1">
      <c r="A28" s="31"/>
      <c r="B28" s="27">
        <v>11</v>
      </c>
      <c r="C28" s="21"/>
      <c r="D28" s="15"/>
      <c r="E28" s="22"/>
      <c r="F28" s="17"/>
      <c r="G28" s="18"/>
      <c r="H28" s="19"/>
      <c r="I28" s="56"/>
      <c r="J28" s="54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4"/>
    </row>
    <row r="30" spans="1:11" ht="21" customHeight="1">
      <c r="A30" s="41"/>
      <c r="B30" s="42"/>
      <c r="C30" s="43"/>
      <c r="D30" s="42"/>
      <c r="E30" s="44"/>
      <c r="F30" s="45"/>
      <c r="G30" s="46"/>
      <c r="H30" s="46"/>
      <c r="I30" s="57"/>
      <c r="J30" s="58"/>
    </row>
    <row r="31" spans="1:11" ht="21" customHeight="1"/>
  </sheetData>
  <mergeCells count="3">
    <mergeCell ref="E3:I3"/>
    <mergeCell ref="E17:I17"/>
    <mergeCell ref="A1:J1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I69"/>
  <sheetViews>
    <sheetView view="pageBreakPreview" topLeftCell="A20" zoomScaleNormal="100" zoomScaleSheetLayoutView="100" workbookViewId="0">
      <selection activeCell="Y38" sqref="Y38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9" width="3.25" style="64" customWidth="1"/>
    <col min="20" max="20" width="3.25" customWidth="1"/>
    <col min="21" max="22" width="3.25" style="64" customWidth="1"/>
    <col min="23" max="23" width="3.25" customWidth="1"/>
    <col min="24" max="24" width="3.25" style="64" customWidth="1"/>
    <col min="25" max="25" width="3.25" style="65" customWidth="1"/>
    <col min="26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style="65" customWidth="1"/>
    <col min="46" max="46" width="3.25" customWidth="1"/>
    <col min="47" max="48" width="2.75" customWidth="1"/>
    <col min="49" max="49" width="10.125" style="133" customWidth="1"/>
    <col min="50" max="50" width="6.875" style="133" customWidth="1"/>
    <col min="51" max="52" width="3.625" style="133" customWidth="1"/>
    <col min="53" max="53" width="12.125" style="133" customWidth="1"/>
    <col min="54" max="54" width="17.5" style="133" customWidth="1"/>
    <col min="55" max="55" width="2.875" style="133" customWidth="1"/>
    <col min="56" max="56" width="3.875" style="133" customWidth="1"/>
    <col min="57" max="57" width="2.875" customWidth="1"/>
    <col min="58" max="58" width="15.625" style="133" customWidth="1"/>
  </cols>
  <sheetData>
    <row r="1" spans="1:61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9"/>
      <c r="T1" s="79"/>
      <c r="U1" s="436" t="s">
        <v>138</v>
      </c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79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8"/>
      <c r="AV1" s="68"/>
      <c r="AW1" s="148"/>
      <c r="AX1" s="148"/>
      <c r="AY1" s="148"/>
      <c r="AZ1" s="148"/>
      <c r="BA1" s="148"/>
      <c r="BB1" s="148"/>
      <c r="BC1" s="148"/>
      <c r="BD1" s="148"/>
      <c r="BE1" s="68"/>
      <c r="BF1" s="148"/>
    </row>
    <row r="2" spans="1:61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9"/>
      <c r="R2" s="69"/>
      <c r="S2" s="69"/>
      <c r="T2" s="68"/>
      <c r="U2" s="69"/>
      <c r="V2" s="69"/>
      <c r="W2" s="68"/>
      <c r="X2" s="69"/>
      <c r="Y2" s="96"/>
      <c r="AJ2" s="68"/>
      <c r="AK2" s="69"/>
      <c r="AL2" s="69"/>
      <c r="AM2" s="69"/>
      <c r="AN2" s="69"/>
      <c r="AO2" s="69"/>
      <c r="AP2" s="68"/>
      <c r="AQ2" s="69"/>
      <c r="AR2" s="69"/>
      <c r="AS2" s="96"/>
      <c r="AT2" s="68"/>
    </row>
    <row r="3" spans="1:61" ht="36" customHeight="1" thickBot="1">
      <c r="A3" s="70" t="s">
        <v>89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0"/>
      <c r="O3" s="73"/>
      <c r="P3" s="73"/>
      <c r="Q3" s="73"/>
      <c r="R3" s="73"/>
      <c r="S3" s="73"/>
      <c r="T3" s="80"/>
      <c r="U3" s="73"/>
      <c r="V3" s="71"/>
      <c r="W3" s="97"/>
      <c r="X3" s="71"/>
      <c r="Y3" s="98"/>
      <c r="Z3" s="97"/>
      <c r="AA3" s="97"/>
      <c r="AB3" s="97"/>
      <c r="AC3" s="97"/>
      <c r="AD3" s="97"/>
      <c r="AE3" s="97"/>
      <c r="AF3" s="70"/>
      <c r="AG3" s="70"/>
      <c r="AH3" s="70"/>
      <c r="AI3" s="71"/>
      <c r="AJ3" s="72"/>
      <c r="AK3" s="122"/>
      <c r="AL3" s="122"/>
      <c r="AM3" s="122"/>
      <c r="AN3" s="122"/>
      <c r="AO3" s="122"/>
      <c r="AP3" s="70"/>
      <c r="AQ3" s="122"/>
      <c r="AR3" s="122"/>
      <c r="AS3" s="98"/>
      <c r="AT3" s="97"/>
      <c r="AU3" s="97"/>
      <c r="AV3" s="97"/>
      <c r="AW3" s="149"/>
      <c r="AX3" s="149"/>
      <c r="AY3" s="149"/>
      <c r="AZ3" s="149"/>
      <c r="BA3" s="149"/>
      <c r="BB3" s="149"/>
      <c r="BC3" s="149"/>
      <c r="BD3" s="149"/>
      <c r="BE3" s="97"/>
      <c r="BF3" s="149"/>
    </row>
    <row r="4" spans="1:61" ht="36" customHeight="1" thickBot="1">
      <c r="A4" s="437" t="s">
        <v>90</v>
      </c>
      <c r="B4" s="438"/>
      <c r="C4" s="439"/>
      <c r="D4" s="440" t="str">
        <f>IF(A5="","",A5)</f>
        <v>SEISEKI　A</v>
      </c>
      <c r="E4" s="441"/>
      <c r="F4" s="441"/>
      <c r="G4" s="441" t="str">
        <f>IF(A6="","",A6)</f>
        <v>東寺方</v>
      </c>
      <c r="H4" s="441"/>
      <c r="I4" s="441"/>
      <c r="J4" s="441" t="str">
        <f>IF(A7="","",A7)</f>
        <v>１７多摩</v>
      </c>
      <c r="K4" s="441"/>
      <c r="L4" s="441"/>
      <c r="M4" s="441" t="str">
        <f>IF(A8="","",A8)</f>
        <v>SEISEKI　B</v>
      </c>
      <c r="N4" s="441"/>
      <c r="O4" s="441"/>
      <c r="P4" s="442" t="str">
        <f t="shared" ref="P4" si="0">$A$9</f>
        <v>落合A</v>
      </c>
      <c r="Q4" s="443"/>
      <c r="R4" s="444"/>
      <c r="S4" s="441" t="str">
        <f>IF(A10="","",A10)</f>
        <v>多摩A</v>
      </c>
      <c r="T4" s="441"/>
      <c r="U4" s="441"/>
      <c r="V4" s="140" t="s">
        <v>91</v>
      </c>
      <c r="W4" s="123" t="s">
        <v>92</v>
      </c>
      <c r="X4" s="123" t="s">
        <v>93</v>
      </c>
      <c r="Y4" s="124" t="s">
        <v>94</v>
      </c>
      <c r="Z4" s="125" t="s">
        <v>95</v>
      </c>
      <c r="AA4" s="97"/>
      <c r="AB4" s="97"/>
      <c r="AW4"/>
      <c r="BA4" s="134"/>
      <c r="BB4" s="135"/>
      <c r="BC4" s="135"/>
      <c r="BD4" s="135"/>
      <c r="BE4" s="137"/>
      <c r="BF4" s="135"/>
    </row>
    <row r="5" spans="1:61" ht="36" customHeight="1">
      <c r="A5" s="416" t="s">
        <v>139</v>
      </c>
      <c r="B5" s="417"/>
      <c r="C5" s="418"/>
      <c r="D5" s="419"/>
      <c r="E5" s="420"/>
      <c r="F5" s="421"/>
      <c r="G5" s="276"/>
      <c r="H5" s="248"/>
      <c r="I5" s="277"/>
      <c r="J5" s="276"/>
      <c r="K5" s="248"/>
      <c r="L5" s="277"/>
      <c r="M5" s="278"/>
      <c r="N5" s="248"/>
      <c r="O5" s="279"/>
      <c r="P5" s="278"/>
      <c r="Q5" s="248"/>
      <c r="R5" s="279"/>
      <c r="S5" s="280"/>
      <c r="T5" s="248"/>
      <c r="U5" s="281"/>
      <c r="V5" s="282">
        <f t="shared" ref="V5:V10" si="1">COUNTIF(D5:U5,"〇")*3+COUNTIF(D5:U5,"△")</f>
        <v>0</v>
      </c>
      <c r="W5" s="283">
        <f>D5+G5+J5+M5+S5</f>
        <v>0</v>
      </c>
      <c r="X5" s="284">
        <f>F5+I5+L5+O5+U5</f>
        <v>0</v>
      </c>
      <c r="Y5" s="285">
        <f t="shared" ref="Y5:Y10" si="2">W5-X5</f>
        <v>0</v>
      </c>
      <c r="Z5" s="286"/>
      <c r="AA5" s="97"/>
      <c r="AB5" s="97"/>
      <c r="AW5"/>
      <c r="BB5" s="136"/>
      <c r="BC5" s="146"/>
      <c r="BD5" s="147"/>
      <c r="BE5" s="137"/>
      <c r="BF5" s="136"/>
    </row>
    <row r="6" spans="1:61" ht="36" customHeight="1">
      <c r="A6" s="416" t="s">
        <v>108</v>
      </c>
      <c r="B6" s="417"/>
      <c r="C6" s="418"/>
      <c r="D6" s="287"/>
      <c r="E6" s="244"/>
      <c r="F6" s="258"/>
      <c r="G6" s="413"/>
      <c r="H6" s="414"/>
      <c r="I6" s="415"/>
      <c r="J6" s="274"/>
      <c r="K6" s="244"/>
      <c r="L6" s="275"/>
      <c r="M6" s="274"/>
      <c r="N6" s="244"/>
      <c r="O6" s="275"/>
      <c r="P6" s="303"/>
      <c r="Q6" s="304"/>
      <c r="R6" s="305"/>
      <c r="S6" s="274"/>
      <c r="T6" s="244"/>
      <c r="U6" s="244"/>
      <c r="V6" s="126">
        <f t="shared" si="1"/>
        <v>0</v>
      </c>
      <c r="W6" s="127">
        <f t="shared" ref="W6:W10" si="3">D6+G6+J6+M6+S6</f>
        <v>0</v>
      </c>
      <c r="X6" s="128">
        <f t="shared" ref="X6:X10" si="4">F6+I6+L6+O6+U6</f>
        <v>0</v>
      </c>
      <c r="Y6" s="252">
        <f t="shared" si="2"/>
        <v>0</v>
      </c>
      <c r="Z6" s="141"/>
      <c r="AA6" s="97"/>
      <c r="AB6" s="97"/>
      <c r="AW6"/>
      <c r="BD6" s="138"/>
    </row>
    <row r="7" spans="1:61" ht="36" customHeight="1">
      <c r="A7" s="416" t="s">
        <v>140</v>
      </c>
      <c r="B7" s="417"/>
      <c r="C7" s="418"/>
      <c r="D7" s="287"/>
      <c r="E7" s="244"/>
      <c r="F7" s="258"/>
      <c r="G7" s="288"/>
      <c r="H7" s="244"/>
      <c r="I7" s="258"/>
      <c r="J7" s="413"/>
      <c r="K7" s="414"/>
      <c r="L7" s="415"/>
      <c r="M7" s="274"/>
      <c r="N7" s="244"/>
      <c r="O7" s="275"/>
      <c r="P7" s="303"/>
      <c r="Q7" s="304"/>
      <c r="R7" s="305"/>
      <c r="S7" s="274"/>
      <c r="T7" s="244"/>
      <c r="U7" s="244"/>
      <c r="V7" s="126">
        <f t="shared" si="1"/>
        <v>0</v>
      </c>
      <c r="W7" s="127">
        <f t="shared" si="3"/>
        <v>0</v>
      </c>
      <c r="X7" s="128">
        <f t="shared" si="4"/>
        <v>0</v>
      </c>
      <c r="Y7" s="252">
        <f>W7-X7</f>
        <v>0</v>
      </c>
      <c r="Z7" s="141"/>
      <c r="AA7" s="97"/>
      <c r="AB7" s="97"/>
      <c r="AW7"/>
      <c r="BD7" s="138"/>
    </row>
    <row r="8" spans="1:61" ht="36" customHeight="1">
      <c r="A8" s="416" t="s">
        <v>141</v>
      </c>
      <c r="B8" s="417"/>
      <c r="C8" s="418"/>
      <c r="D8" s="254"/>
      <c r="E8" s="244"/>
      <c r="F8" s="275"/>
      <c r="G8" s="244"/>
      <c r="H8" s="244"/>
      <c r="I8" s="275"/>
      <c r="J8" s="244"/>
      <c r="K8" s="244"/>
      <c r="L8" s="244"/>
      <c r="M8" s="413"/>
      <c r="N8" s="414"/>
      <c r="O8" s="415"/>
      <c r="P8" s="303"/>
      <c r="Q8" s="304"/>
      <c r="R8" s="305"/>
      <c r="S8" s="274"/>
      <c r="T8" s="244"/>
      <c r="U8" s="244"/>
      <c r="V8" s="126">
        <f t="shared" si="1"/>
        <v>0</v>
      </c>
      <c r="W8" s="127">
        <f t="shared" si="3"/>
        <v>0</v>
      </c>
      <c r="X8" s="128">
        <f t="shared" si="4"/>
        <v>0</v>
      </c>
      <c r="Y8" s="252">
        <f t="shared" si="2"/>
        <v>0</v>
      </c>
      <c r="Z8" s="141"/>
      <c r="AA8" s="97"/>
      <c r="AB8" s="97"/>
      <c r="AW8"/>
      <c r="BD8" s="138"/>
    </row>
    <row r="9" spans="1:61" s="298" customFormat="1" ht="36" customHeight="1">
      <c r="A9" s="416" t="s">
        <v>109</v>
      </c>
      <c r="B9" s="417"/>
      <c r="C9" s="418"/>
      <c r="D9" s="314"/>
      <c r="E9" s="248"/>
      <c r="F9" s="315"/>
      <c r="G9" s="248"/>
      <c r="H9" s="248"/>
      <c r="I9" s="315"/>
      <c r="J9" s="248"/>
      <c r="K9" s="248"/>
      <c r="L9" s="248"/>
      <c r="M9" s="316"/>
      <c r="N9" s="248"/>
      <c r="O9" s="315"/>
      <c r="P9" s="413"/>
      <c r="Q9" s="414"/>
      <c r="R9" s="415"/>
      <c r="S9" s="316"/>
      <c r="T9" s="248"/>
      <c r="U9" s="248"/>
      <c r="V9" s="126">
        <f t="shared" si="1"/>
        <v>0</v>
      </c>
      <c r="W9" s="127">
        <f t="shared" si="3"/>
        <v>0</v>
      </c>
      <c r="X9" s="128">
        <f t="shared" si="4"/>
        <v>0</v>
      </c>
      <c r="Y9" s="252">
        <f t="shared" si="2"/>
        <v>0</v>
      </c>
      <c r="Z9" s="226"/>
      <c r="AA9" s="97"/>
      <c r="AB9" s="97"/>
      <c r="AI9" s="64"/>
      <c r="AK9" s="64"/>
      <c r="AL9" s="64"/>
      <c r="AM9" s="64"/>
      <c r="AN9" s="64"/>
      <c r="AO9" s="64"/>
      <c r="AQ9" s="64"/>
      <c r="AR9" s="64"/>
      <c r="AS9" s="65"/>
      <c r="AX9" s="133"/>
      <c r="AY9" s="133"/>
      <c r="AZ9" s="133"/>
      <c r="BA9" s="133"/>
      <c r="BB9" s="133"/>
      <c r="BC9" s="133"/>
      <c r="BD9" s="138"/>
      <c r="BF9" s="133"/>
    </row>
    <row r="10" spans="1:61" ht="36" customHeight="1" thickBot="1">
      <c r="A10" s="428" t="s">
        <v>124</v>
      </c>
      <c r="B10" s="429"/>
      <c r="C10" s="430"/>
      <c r="D10" s="251"/>
      <c r="E10" s="246"/>
      <c r="F10" s="247"/>
      <c r="G10" s="246"/>
      <c r="H10" s="246"/>
      <c r="I10" s="247"/>
      <c r="J10" s="246"/>
      <c r="K10" s="246"/>
      <c r="L10" s="246"/>
      <c r="M10" s="245"/>
      <c r="N10" s="246"/>
      <c r="O10" s="247"/>
      <c r="P10" s="306"/>
      <c r="Q10" s="307"/>
      <c r="R10" s="308"/>
      <c r="S10" s="431"/>
      <c r="T10" s="432"/>
      <c r="U10" s="433"/>
      <c r="V10" s="129">
        <f t="shared" si="1"/>
        <v>0</v>
      </c>
      <c r="W10" s="130">
        <f t="shared" si="3"/>
        <v>0</v>
      </c>
      <c r="X10" s="131">
        <f t="shared" si="4"/>
        <v>0</v>
      </c>
      <c r="Y10" s="253">
        <f t="shared" si="2"/>
        <v>0</v>
      </c>
      <c r="Z10" s="132"/>
      <c r="AA10" s="97"/>
      <c r="AB10" s="97"/>
      <c r="AW10"/>
      <c r="BD10" s="138"/>
    </row>
    <row r="11" spans="1:61" s="298" customFormat="1" ht="36" customHeight="1" thickBot="1">
      <c r="A11" s="310"/>
      <c r="B11" s="310"/>
      <c r="C11" s="310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222"/>
      <c r="Z11" s="223"/>
      <c r="AA11" s="224"/>
      <c r="AB11" s="224"/>
      <c r="AC11" s="225"/>
      <c r="AD11" s="97"/>
      <c r="AE11" s="97"/>
      <c r="AF11" s="310"/>
      <c r="AG11" s="310"/>
      <c r="AH11" s="310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222"/>
      <c r="AW11" s="223"/>
      <c r="AX11" s="224"/>
      <c r="AY11" s="224"/>
      <c r="AZ11" s="225"/>
      <c r="BA11" s="133"/>
      <c r="BB11" s="133"/>
      <c r="BC11" s="133"/>
      <c r="BD11" s="133"/>
      <c r="BE11" s="133"/>
      <c r="BF11" s="133"/>
      <c r="BG11" s="138"/>
      <c r="BI11" s="133"/>
    </row>
    <row r="12" spans="1:61" s="298" customFormat="1" ht="36" customHeight="1" thickBot="1">
      <c r="A12" s="437" t="s">
        <v>103</v>
      </c>
      <c r="B12" s="438"/>
      <c r="C12" s="439"/>
      <c r="D12" s="445" t="str">
        <f>IF(A13="","",A13)</f>
        <v>鶴牧A</v>
      </c>
      <c r="E12" s="443"/>
      <c r="F12" s="444"/>
      <c r="G12" s="442" t="str">
        <f>IF(A14="","",A14)</f>
        <v>落合C</v>
      </c>
      <c r="H12" s="443"/>
      <c r="I12" s="444"/>
      <c r="J12" s="442" t="str">
        <f>IF(A15="","",A15)</f>
        <v>多摩B</v>
      </c>
      <c r="K12" s="443"/>
      <c r="L12" s="444"/>
      <c r="M12" s="442" t="str">
        <f>IF(A16="","",A16)</f>
        <v>落合B</v>
      </c>
      <c r="N12" s="443"/>
      <c r="O12" s="444"/>
      <c r="P12" s="442" t="str">
        <f t="shared" ref="P12" si="5">$A$17</f>
        <v>鶴牧B</v>
      </c>
      <c r="Q12" s="443"/>
      <c r="R12" s="444"/>
      <c r="S12" s="442" t="str">
        <f>IF(A18="","",A18)</f>
        <v>TKスペラーレ</v>
      </c>
      <c r="T12" s="443"/>
      <c r="U12" s="444"/>
      <c r="V12" s="140" t="s">
        <v>91</v>
      </c>
      <c r="W12" s="123" t="s">
        <v>92</v>
      </c>
      <c r="X12" s="123" t="s">
        <v>93</v>
      </c>
      <c r="Y12" s="124" t="s">
        <v>94</v>
      </c>
      <c r="Z12" s="125" t="s">
        <v>95</v>
      </c>
      <c r="AA12" s="97"/>
      <c r="AB12" s="97"/>
      <c r="AI12" s="64"/>
      <c r="AK12" s="64"/>
      <c r="AL12" s="64"/>
      <c r="AM12" s="64"/>
      <c r="AN12" s="64"/>
      <c r="AO12" s="64"/>
      <c r="AQ12" s="64"/>
      <c r="AR12" s="64"/>
      <c r="AS12" s="65"/>
      <c r="AX12" s="133"/>
      <c r="AY12" s="133"/>
      <c r="AZ12" s="133"/>
      <c r="BA12" s="134"/>
      <c r="BB12" s="135"/>
      <c r="BC12" s="135"/>
      <c r="BD12" s="135"/>
      <c r="BE12" s="137"/>
      <c r="BF12" s="135"/>
    </row>
    <row r="13" spans="1:61" s="298" customFormat="1" ht="36" customHeight="1">
      <c r="A13" s="422" t="s">
        <v>122</v>
      </c>
      <c r="B13" s="423"/>
      <c r="C13" s="424"/>
      <c r="D13" s="419"/>
      <c r="E13" s="420"/>
      <c r="F13" s="421"/>
      <c r="G13" s="276"/>
      <c r="H13" s="248"/>
      <c r="I13" s="277"/>
      <c r="J13" s="276"/>
      <c r="K13" s="248"/>
      <c r="L13" s="277"/>
      <c r="M13" s="278"/>
      <c r="N13" s="248"/>
      <c r="O13" s="279"/>
      <c r="P13" s="278"/>
      <c r="Q13" s="248"/>
      <c r="R13" s="279"/>
      <c r="S13" s="280"/>
      <c r="T13" s="248"/>
      <c r="U13" s="281"/>
      <c r="V13" s="282">
        <f t="shared" ref="V13:V18" si="6">COUNTIF(D13:U13,"〇")*3+COUNTIF(D13:U13,"△")</f>
        <v>0</v>
      </c>
      <c r="W13" s="283">
        <f>D13+G13+J13+M13+S13</f>
        <v>0</v>
      </c>
      <c r="X13" s="284">
        <f>F13+I13+L13+O13+U13</f>
        <v>0</v>
      </c>
      <c r="Y13" s="285">
        <f t="shared" ref="Y13:Y17" si="7">W13-X13</f>
        <v>0</v>
      </c>
      <c r="Z13" s="286"/>
      <c r="AA13" s="97"/>
      <c r="AB13" s="97"/>
      <c r="AI13" s="64"/>
      <c r="AK13" s="64"/>
      <c r="AL13" s="64"/>
      <c r="AM13" s="64"/>
      <c r="AN13" s="64"/>
      <c r="AO13" s="64"/>
      <c r="AQ13" s="64"/>
      <c r="AR13" s="64"/>
      <c r="AS13" s="65"/>
      <c r="AX13" s="133"/>
      <c r="AY13" s="133"/>
      <c r="AZ13" s="133"/>
      <c r="BA13" s="133"/>
      <c r="BB13" s="136"/>
      <c r="BC13" s="146"/>
      <c r="BD13" s="147"/>
      <c r="BE13" s="137"/>
      <c r="BF13" s="136"/>
    </row>
    <row r="14" spans="1:61" s="298" customFormat="1" ht="36" customHeight="1">
      <c r="A14" s="416" t="s">
        <v>142</v>
      </c>
      <c r="B14" s="417"/>
      <c r="C14" s="418"/>
      <c r="D14" s="287"/>
      <c r="E14" s="304"/>
      <c r="F14" s="258"/>
      <c r="G14" s="413"/>
      <c r="H14" s="414"/>
      <c r="I14" s="415"/>
      <c r="J14" s="303"/>
      <c r="K14" s="304"/>
      <c r="L14" s="305"/>
      <c r="M14" s="303"/>
      <c r="N14" s="304"/>
      <c r="O14" s="305"/>
      <c r="P14" s="303"/>
      <c r="Q14" s="304"/>
      <c r="R14" s="305"/>
      <c r="S14" s="303"/>
      <c r="T14" s="304"/>
      <c r="U14" s="304"/>
      <c r="V14" s="126">
        <f t="shared" si="6"/>
        <v>0</v>
      </c>
      <c r="W14" s="127">
        <f t="shared" ref="W14:W17" si="8">D14+G14+J14+M14+S14</f>
        <v>0</v>
      </c>
      <c r="X14" s="128">
        <f t="shared" ref="X14:X17" si="9">F14+I14+L14+O14+U14</f>
        <v>0</v>
      </c>
      <c r="Y14" s="252">
        <f t="shared" si="7"/>
        <v>0</v>
      </c>
      <c r="Z14" s="141"/>
      <c r="AA14" s="97"/>
      <c r="AB14" s="97"/>
      <c r="AI14" s="64"/>
      <c r="AK14" s="64"/>
      <c r="AL14" s="64"/>
      <c r="AM14" s="64"/>
      <c r="AN14" s="64"/>
      <c r="AO14" s="64"/>
      <c r="AQ14" s="64"/>
      <c r="AR14" s="64"/>
      <c r="AS14" s="65"/>
      <c r="AX14" s="133"/>
      <c r="AY14" s="133"/>
      <c r="AZ14" s="133"/>
      <c r="BA14" s="133"/>
      <c r="BB14" s="133"/>
      <c r="BC14" s="133"/>
      <c r="BD14" s="138"/>
      <c r="BF14" s="133"/>
    </row>
    <row r="15" spans="1:61" s="298" customFormat="1" ht="36" customHeight="1">
      <c r="A15" s="416" t="s">
        <v>134</v>
      </c>
      <c r="B15" s="417"/>
      <c r="C15" s="418"/>
      <c r="D15" s="287"/>
      <c r="E15" s="304"/>
      <c r="F15" s="258"/>
      <c r="G15" s="288"/>
      <c r="H15" s="304"/>
      <c r="I15" s="258"/>
      <c r="J15" s="413"/>
      <c r="K15" s="414"/>
      <c r="L15" s="415"/>
      <c r="M15" s="303"/>
      <c r="N15" s="304"/>
      <c r="O15" s="305"/>
      <c r="P15" s="303"/>
      <c r="Q15" s="304"/>
      <c r="R15" s="305"/>
      <c r="S15" s="303"/>
      <c r="T15" s="304"/>
      <c r="U15" s="304"/>
      <c r="V15" s="126">
        <f t="shared" si="6"/>
        <v>0</v>
      </c>
      <c r="W15" s="127">
        <f t="shared" si="8"/>
        <v>0</v>
      </c>
      <c r="X15" s="128">
        <f t="shared" si="9"/>
        <v>0</v>
      </c>
      <c r="Y15" s="252">
        <f t="shared" si="7"/>
        <v>0</v>
      </c>
      <c r="Z15" s="141"/>
      <c r="AA15" s="97"/>
      <c r="AB15" s="97"/>
      <c r="AI15" s="64"/>
      <c r="AK15" s="64"/>
      <c r="AL15" s="64"/>
      <c r="AM15" s="64"/>
      <c r="AN15" s="64"/>
      <c r="AO15" s="64"/>
      <c r="AQ15" s="64"/>
      <c r="AR15" s="64"/>
      <c r="AS15" s="65"/>
      <c r="AX15" s="133"/>
      <c r="AY15" s="133"/>
      <c r="AZ15" s="133"/>
      <c r="BA15" s="133"/>
      <c r="BB15" s="133"/>
      <c r="BC15" s="133"/>
      <c r="BD15" s="138"/>
      <c r="BF15" s="133"/>
    </row>
    <row r="16" spans="1:61" s="298" customFormat="1" ht="36" customHeight="1">
      <c r="A16" s="416" t="s">
        <v>110</v>
      </c>
      <c r="B16" s="417"/>
      <c r="C16" s="418"/>
      <c r="D16" s="254"/>
      <c r="E16" s="304"/>
      <c r="F16" s="305"/>
      <c r="G16" s="304"/>
      <c r="H16" s="304"/>
      <c r="I16" s="305"/>
      <c r="J16" s="304"/>
      <c r="K16" s="304"/>
      <c r="L16" s="304"/>
      <c r="M16" s="413"/>
      <c r="N16" s="414"/>
      <c r="O16" s="415"/>
      <c r="P16" s="250"/>
      <c r="Q16" s="318"/>
      <c r="R16" s="249"/>
      <c r="S16" s="303"/>
      <c r="T16" s="304"/>
      <c r="U16" s="304"/>
      <c r="V16" s="126">
        <f t="shared" si="6"/>
        <v>0</v>
      </c>
      <c r="W16" s="127">
        <f t="shared" si="8"/>
        <v>0</v>
      </c>
      <c r="X16" s="128">
        <f t="shared" si="9"/>
        <v>0</v>
      </c>
      <c r="Y16" s="252">
        <f t="shared" si="7"/>
        <v>0</v>
      </c>
      <c r="Z16" s="141"/>
      <c r="AA16" s="97"/>
      <c r="AB16" s="97"/>
      <c r="AI16" s="64"/>
      <c r="AK16" s="64"/>
      <c r="AL16" s="64"/>
      <c r="AM16" s="64"/>
      <c r="AN16" s="64"/>
      <c r="AO16" s="64"/>
      <c r="AQ16" s="64"/>
      <c r="AR16" s="64"/>
      <c r="AS16" s="65"/>
      <c r="AX16" s="133"/>
      <c r="AY16" s="133"/>
      <c r="AZ16" s="133"/>
      <c r="BA16" s="133"/>
      <c r="BB16" s="133"/>
      <c r="BC16" s="133"/>
      <c r="BD16" s="138"/>
      <c r="BF16" s="133"/>
    </row>
    <row r="17" spans="1:58" s="298" customFormat="1" ht="36" customHeight="1">
      <c r="A17" s="416" t="s">
        <v>118</v>
      </c>
      <c r="B17" s="417"/>
      <c r="C17" s="418"/>
      <c r="D17" s="314"/>
      <c r="E17" s="248"/>
      <c r="F17" s="315"/>
      <c r="G17" s="248"/>
      <c r="H17" s="248"/>
      <c r="I17" s="315"/>
      <c r="J17" s="248"/>
      <c r="K17" s="248"/>
      <c r="L17" s="248"/>
      <c r="M17" s="316"/>
      <c r="N17" s="248"/>
      <c r="O17" s="315"/>
      <c r="P17" s="413"/>
      <c r="Q17" s="414"/>
      <c r="R17" s="415"/>
      <c r="S17" s="316"/>
      <c r="T17" s="248"/>
      <c r="U17" s="248"/>
      <c r="V17" s="126">
        <f t="shared" si="6"/>
        <v>0</v>
      </c>
      <c r="W17" s="127">
        <f t="shared" si="8"/>
        <v>0</v>
      </c>
      <c r="X17" s="128">
        <f t="shared" si="9"/>
        <v>0</v>
      </c>
      <c r="Y17" s="252">
        <f t="shared" si="7"/>
        <v>0</v>
      </c>
      <c r="Z17" s="226"/>
      <c r="AA17" s="97"/>
      <c r="AB17" s="97"/>
      <c r="AI17" s="64"/>
      <c r="AK17" s="64"/>
      <c r="AL17" s="64"/>
      <c r="AM17" s="64"/>
      <c r="AN17" s="64"/>
      <c r="AO17" s="64"/>
      <c r="AQ17" s="64"/>
      <c r="AR17" s="64"/>
      <c r="AS17" s="65"/>
      <c r="AX17" s="133"/>
      <c r="AY17" s="133"/>
      <c r="AZ17" s="133"/>
      <c r="BA17" s="133"/>
      <c r="BB17" s="133"/>
      <c r="BC17" s="133"/>
      <c r="BD17" s="138"/>
      <c r="BF17" s="133"/>
    </row>
    <row r="18" spans="1:58" s="298" customFormat="1" ht="36" customHeight="1" thickBot="1">
      <c r="A18" s="428" t="s">
        <v>114</v>
      </c>
      <c r="B18" s="429"/>
      <c r="C18" s="430"/>
      <c r="D18" s="251"/>
      <c r="E18" s="307"/>
      <c r="F18" s="308"/>
      <c r="G18" s="307"/>
      <c r="H18" s="307"/>
      <c r="I18" s="308"/>
      <c r="J18" s="307"/>
      <c r="K18" s="307"/>
      <c r="L18" s="307"/>
      <c r="M18" s="306"/>
      <c r="N18" s="307"/>
      <c r="O18" s="308"/>
      <c r="P18" s="306"/>
      <c r="Q18" s="307"/>
      <c r="R18" s="308"/>
      <c r="S18" s="431"/>
      <c r="T18" s="432"/>
      <c r="U18" s="433"/>
      <c r="V18" s="129">
        <f t="shared" si="6"/>
        <v>0</v>
      </c>
      <c r="W18" s="130">
        <f t="shared" ref="W18" si="10">D18+G18+J18+M18+S18</f>
        <v>0</v>
      </c>
      <c r="X18" s="131">
        <f t="shared" ref="X18" si="11">F18+I18+L18+O18+U18</f>
        <v>0</v>
      </c>
      <c r="Y18" s="253">
        <f t="shared" ref="Y18" si="12">W18-X18</f>
        <v>0</v>
      </c>
      <c r="Z18" s="132"/>
      <c r="AA18" s="97"/>
      <c r="AB18" s="97"/>
      <c r="AI18" s="64"/>
      <c r="AK18" s="64"/>
      <c r="AL18" s="64"/>
      <c r="AM18" s="64"/>
      <c r="AN18" s="64"/>
      <c r="AO18" s="64"/>
      <c r="AQ18" s="64"/>
      <c r="AR18" s="64"/>
      <c r="AS18" s="65"/>
      <c r="AX18" s="133"/>
      <c r="AY18" s="133"/>
      <c r="AZ18" s="133"/>
      <c r="BA18" s="133"/>
      <c r="BB18" s="133"/>
      <c r="BC18" s="133"/>
      <c r="BD18" s="138"/>
      <c r="BF18" s="133"/>
    </row>
    <row r="19" spans="1:58" s="298" customFormat="1" ht="36" customHeight="1">
      <c r="A19" s="317"/>
      <c r="B19" s="317"/>
      <c r="C19" s="317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9"/>
      <c r="W19" s="320"/>
      <c r="X19" s="321"/>
      <c r="Y19" s="322"/>
      <c r="Z19" s="323"/>
      <c r="AA19" s="97"/>
      <c r="AB19" s="97"/>
      <c r="AI19" s="64"/>
      <c r="AK19" s="64"/>
      <c r="AL19" s="64"/>
      <c r="AM19" s="64"/>
      <c r="AN19" s="64"/>
      <c r="AO19" s="64"/>
      <c r="AQ19" s="64"/>
      <c r="AR19" s="64"/>
      <c r="AS19" s="65"/>
      <c r="AX19" s="133"/>
      <c r="AY19" s="133"/>
      <c r="AZ19" s="133"/>
      <c r="BA19" s="133"/>
      <c r="BB19" s="133"/>
      <c r="BC19" s="133"/>
      <c r="BD19" s="138"/>
      <c r="BF19" s="133"/>
    </row>
    <row r="20" spans="1:58" s="298" customFormat="1" ht="36" customHeight="1">
      <c r="A20" s="317"/>
      <c r="B20" s="317"/>
      <c r="C20" s="317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9"/>
      <c r="W20" s="320"/>
      <c r="X20" s="321"/>
      <c r="Y20" s="322"/>
      <c r="Z20" s="323"/>
      <c r="AA20" s="97"/>
      <c r="AB20" s="97"/>
      <c r="AI20" s="64"/>
      <c r="AK20" s="64"/>
      <c r="AL20" s="64"/>
      <c r="AM20" s="64"/>
      <c r="AN20" s="64"/>
      <c r="AO20" s="64"/>
      <c r="AQ20" s="64"/>
      <c r="AR20" s="64"/>
      <c r="AS20" s="65"/>
      <c r="AX20" s="133"/>
      <c r="AY20" s="133"/>
      <c r="AZ20" s="133"/>
      <c r="BA20" s="133"/>
      <c r="BB20" s="133"/>
      <c r="BC20" s="133"/>
      <c r="BD20" s="138"/>
      <c r="BF20" s="133"/>
    </row>
    <row r="21" spans="1:58" s="298" customFormat="1" ht="36" customHeight="1">
      <c r="A21" s="317"/>
      <c r="B21" s="317"/>
      <c r="C21" s="317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9"/>
      <c r="W21" s="320"/>
      <c r="X21" s="321"/>
      <c r="Y21" s="322"/>
      <c r="Z21" s="323"/>
      <c r="AA21" s="97"/>
      <c r="AB21" s="97"/>
      <c r="AI21" s="64"/>
      <c r="AK21" s="64"/>
      <c r="AL21" s="64"/>
      <c r="AM21" s="64"/>
      <c r="AN21" s="64"/>
      <c r="AO21" s="64"/>
      <c r="AQ21" s="64"/>
      <c r="AR21" s="64"/>
      <c r="AS21" s="65"/>
      <c r="AX21" s="133"/>
      <c r="AY21" s="133"/>
      <c r="AZ21" s="133"/>
      <c r="BA21" s="133"/>
      <c r="BB21" s="133"/>
      <c r="BC21" s="133"/>
      <c r="BD21" s="138"/>
      <c r="BF21" s="133"/>
    </row>
    <row r="22" spans="1:58" s="298" customFormat="1" ht="36" customHeight="1" thickBot="1">
      <c r="A22" s="317"/>
      <c r="B22" s="317"/>
      <c r="C22" s="317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9"/>
      <c r="W22" s="320"/>
      <c r="X22" s="321"/>
      <c r="Y22" s="322"/>
      <c r="Z22" s="323"/>
      <c r="AA22" s="97"/>
      <c r="AB22" s="97"/>
      <c r="AI22" s="64"/>
      <c r="AK22" s="64"/>
      <c r="AL22" s="64"/>
      <c r="AM22" s="64"/>
      <c r="AN22" s="64"/>
      <c r="AO22" s="64"/>
      <c r="AQ22" s="64"/>
      <c r="AR22" s="64"/>
      <c r="AS22" s="65"/>
      <c r="AX22" s="133"/>
      <c r="AY22" s="133"/>
      <c r="AZ22" s="133"/>
      <c r="BA22" s="133"/>
      <c r="BB22" s="133"/>
      <c r="BC22" s="133"/>
      <c r="BD22" s="138"/>
      <c r="BF22" s="133"/>
    </row>
    <row r="23" spans="1:58" ht="36" customHeight="1" thickTop="1" thickBot="1">
      <c r="A23" s="145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309"/>
      <c r="N23" s="309"/>
      <c r="O23" s="309"/>
      <c r="P23" s="221"/>
      <c r="Q23" s="221"/>
      <c r="R23" s="446"/>
      <c r="S23" s="447"/>
      <c r="T23" s="447"/>
      <c r="U23" s="447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8"/>
      <c r="AG23" s="221"/>
      <c r="AH23" s="221"/>
      <c r="AI23" s="221"/>
      <c r="AJ23" s="425"/>
      <c r="AK23" s="426"/>
      <c r="AL23" s="426"/>
      <c r="AM23" s="426"/>
      <c r="AN23" s="426"/>
      <c r="AO23" s="426"/>
      <c r="AP23" s="426"/>
      <c r="AQ23" s="426"/>
      <c r="AR23" s="427"/>
      <c r="AS23" s="222"/>
      <c r="AT23" s="223"/>
      <c r="AU23" s="224"/>
      <c r="AV23" s="224"/>
      <c r="AW23" s="225"/>
      <c r="BD23" s="138"/>
    </row>
    <row r="24" spans="1:58" ht="18" thickTop="1">
      <c r="C24" s="64"/>
      <c r="I24" s="81"/>
      <c r="J24" s="81"/>
      <c r="K24" s="81"/>
      <c r="L24" s="81"/>
      <c r="M24" s="81"/>
      <c r="N24" s="81"/>
      <c r="O24" s="81"/>
      <c r="P24" s="81"/>
      <c r="Q24" s="81"/>
      <c r="R24" s="99"/>
      <c r="S24" s="99"/>
      <c r="T24" s="99"/>
      <c r="U24" s="100"/>
      <c r="V24" s="100"/>
      <c r="W24" s="64"/>
      <c r="X24" s="99"/>
      <c r="Y24" s="99"/>
      <c r="Z24" s="289"/>
      <c r="AA24" s="99"/>
      <c r="AB24" s="99"/>
      <c r="AC24" s="74"/>
      <c r="AD24" s="83"/>
      <c r="AE24" s="83"/>
      <c r="AF24" s="83"/>
      <c r="AG24" s="83"/>
      <c r="AH24" s="83"/>
      <c r="AI24" s="83"/>
      <c r="AJ24" s="83"/>
      <c r="AK24" s="83"/>
      <c r="AL24" s="95"/>
      <c r="AM24" s="83"/>
      <c r="AN24" s="117"/>
      <c r="AO24"/>
      <c r="AQ24"/>
      <c r="AR24"/>
      <c r="AS24"/>
      <c r="AW24"/>
      <c r="AX24"/>
      <c r="AY24"/>
      <c r="AZ24"/>
      <c r="BA24"/>
      <c r="BB24"/>
      <c r="BC24"/>
      <c r="BD24"/>
      <c r="BF24"/>
    </row>
    <row r="25" spans="1:58">
      <c r="C25" s="64"/>
      <c r="I25" s="82"/>
      <c r="J25" s="82"/>
      <c r="K25" s="82"/>
      <c r="L25" s="83"/>
      <c r="M25" s="83"/>
      <c r="N25" s="83"/>
      <c r="O25" s="83"/>
      <c r="P25" s="77"/>
      <c r="Q25" s="84"/>
      <c r="R25" s="101"/>
      <c r="S25" s="101"/>
      <c r="T25" s="101"/>
      <c r="U25" s="101"/>
      <c r="V25" s="101"/>
      <c r="W25" s="102"/>
      <c r="X25" s="101"/>
      <c r="Y25" s="110"/>
      <c r="Z25" s="290"/>
      <c r="AA25" s="110"/>
      <c r="AB25" s="101"/>
      <c r="AC25" s="101"/>
      <c r="AD25" s="101"/>
      <c r="AE25" s="101"/>
      <c r="AF25" s="101"/>
      <c r="AG25" s="101"/>
      <c r="AH25" s="84"/>
      <c r="AI25" s="83"/>
      <c r="AJ25" s="83"/>
      <c r="AK25" s="83"/>
      <c r="AL25" s="86"/>
      <c r="AM25" s="86"/>
      <c r="AN25" s="86"/>
      <c r="AO25" s="75"/>
      <c r="AQ25"/>
      <c r="AR25" s="75"/>
      <c r="AS25"/>
      <c r="AW25"/>
      <c r="AX25"/>
      <c r="AY25"/>
      <c r="AZ25"/>
      <c r="BA25"/>
      <c r="BB25"/>
      <c r="BC25"/>
      <c r="BD25"/>
      <c r="BF25"/>
    </row>
    <row r="26" spans="1:58" ht="17.25" customHeight="1">
      <c r="C26" s="64"/>
      <c r="D26" s="75"/>
      <c r="G26" s="75"/>
      <c r="H26" s="75"/>
      <c r="I26" s="81"/>
      <c r="J26" s="81"/>
      <c r="K26" s="81"/>
      <c r="L26"/>
      <c r="M26" s="298"/>
      <c r="N26" s="298"/>
      <c r="O26" s="298"/>
      <c r="P26" s="85"/>
      <c r="Q26" s="86"/>
      <c r="R26" s="86"/>
      <c r="S26" s="86"/>
      <c r="T26" s="86"/>
      <c r="U26" s="86"/>
      <c r="V26" s="86"/>
      <c r="W26" s="86"/>
      <c r="X26" s="86"/>
      <c r="Y26" s="434">
        <v>24</v>
      </c>
      <c r="Z26" s="434"/>
      <c r="AB26" s="86"/>
      <c r="AC26" s="86"/>
      <c r="AD26" s="86"/>
      <c r="AE26" s="228"/>
      <c r="AF26" s="228"/>
      <c r="AG26" s="228"/>
      <c r="AH26" s="229"/>
      <c r="AI26" s="86"/>
      <c r="AJ26" s="86"/>
      <c r="AK26" s="86"/>
      <c r="AL26"/>
      <c r="AM26"/>
      <c r="AN26"/>
      <c r="AO26"/>
      <c r="AQ26"/>
      <c r="AR26"/>
      <c r="AS26"/>
      <c r="AW26"/>
      <c r="AX26"/>
      <c r="AY26"/>
      <c r="AZ26"/>
      <c r="BA26"/>
      <c r="BB26"/>
      <c r="BC26"/>
      <c r="BD26"/>
      <c r="BF26"/>
    </row>
    <row r="27" spans="1:58" ht="17.25" customHeight="1">
      <c r="C27" s="64"/>
      <c r="I27" s="81"/>
      <c r="J27" s="81"/>
      <c r="K27" s="81"/>
      <c r="L27" s="86"/>
      <c r="M27" s="86"/>
      <c r="N27" s="86"/>
      <c r="O27" s="86"/>
      <c r="P27" s="85"/>
      <c r="Q27" s="86"/>
      <c r="R27" s="86"/>
      <c r="S27" s="86"/>
      <c r="T27" s="86"/>
      <c r="U27" s="86"/>
      <c r="V27"/>
      <c r="W27" s="103"/>
      <c r="X27" s="449"/>
      <c r="Y27" s="449"/>
      <c r="Z27" s="449"/>
      <c r="AA27" s="449"/>
      <c r="AB27" s="450"/>
      <c r="AC27" s="450"/>
      <c r="AE27" s="86"/>
      <c r="AF27" s="86"/>
      <c r="AG27" s="86"/>
      <c r="AH27" s="85"/>
      <c r="AI27" s="86"/>
      <c r="AJ27" s="83"/>
      <c r="AK27" s="83"/>
      <c r="AL27" s="83"/>
      <c r="AM27"/>
      <c r="AN27"/>
      <c r="AO27"/>
      <c r="AQ27"/>
      <c r="AR27"/>
      <c r="AS27"/>
      <c r="AW27"/>
      <c r="AX27"/>
      <c r="AY27"/>
      <c r="AZ27"/>
      <c r="BA27"/>
      <c r="BB27"/>
      <c r="BC27"/>
      <c r="BD27"/>
      <c r="BF27"/>
    </row>
    <row r="28" spans="1:58" ht="17.25" customHeight="1">
      <c r="C28" s="64"/>
      <c r="I28" s="82"/>
      <c r="J28" s="82"/>
      <c r="K28" s="82"/>
      <c r="L28" s="83"/>
      <c r="M28" s="83"/>
      <c r="N28" s="83"/>
      <c r="O28" s="83"/>
      <c r="P28" s="87"/>
      <c r="Q28" s="83"/>
      <c r="R28" s="104"/>
      <c r="S28" s="104"/>
      <c r="T28" s="104"/>
      <c r="U28" s="105"/>
      <c r="V28" s="105"/>
      <c r="W28" s="105"/>
      <c r="X28" s="106"/>
      <c r="Y28" s="230"/>
      <c r="Z28" s="111"/>
      <c r="AA28" s="106"/>
      <c r="AB28" s="105"/>
      <c r="AC28" s="105"/>
      <c r="AD28" s="105"/>
      <c r="AE28" s="105"/>
      <c r="AF28" s="105"/>
      <c r="AG28" s="107"/>
      <c r="AH28" s="118"/>
      <c r="AI28" s="83"/>
      <c r="AJ28" s="86"/>
      <c r="AK28" s="86"/>
      <c r="AL28" s="86"/>
      <c r="AM28" s="75"/>
      <c r="AN28"/>
      <c r="AO28"/>
      <c r="AQ28"/>
      <c r="AR28"/>
      <c r="AS28"/>
      <c r="AW28"/>
      <c r="AX28"/>
      <c r="AY28"/>
      <c r="AZ28"/>
      <c r="BA28"/>
      <c r="BB28"/>
      <c r="BC28"/>
      <c r="BD28"/>
      <c r="BF28"/>
    </row>
    <row r="29" spans="1:58" ht="17.25" customHeight="1">
      <c r="C29" s="64"/>
      <c r="D29" s="75"/>
      <c r="G29" s="75"/>
      <c r="H29" s="75"/>
      <c r="I29" s="81"/>
      <c r="J29" s="81"/>
      <c r="K29" s="81"/>
      <c r="L29" s="86"/>
      <c r="M29" s="86"/>
      <c r="N29" s="86"/>
      <c r="O29" s="86"/>
      <c r="P29" s="85"/>
      <c r="Q29" s="86"/>
      <c r="R29" s="231"/>
      <c r="S29" s="228"/>
      <c r="T29" s="228"/>
      <c r="U29" s="228"/>
      <c r="V29" s="86"/>
      <c r="W29" s="83"/>
      <c r="X29" s="83"/>
      <c r="Y29" s="434">
        <v>23</v>
      </c>
      <c r="Z29" s="434"/>
      <c r="AB29" s="86"/>
      <c r="AC29" s="86"/>
      <c r="AD29" s="86"/>
      <c r="AE29" s="86"/>
      <c r="AF29" s="86"/>
      <c r="AG29" s="85"/>
      <c r="AH29" s="85"/>
      <c r="AI29" s="86"/>
      <c r="AJ29" s="86"/>
      <c r="AK29" s="86"/>
      <c r="AL29"/>
      <c r="AM29"/>
      <c r="AN29"/>
      <c r="AO29"/>
      <c r="AQ29"/>
      <c r="AR29"/>
      <c r="AS29"/>
      <c r="AW29"/>
      <c r="AX29"/>
      <c r="AY29"/>
      <c r="AZ29"/>
      <c r="BA29"/>
      <c r="BB29"/>
      <c r="BC29"/>
      <c r="BD29"/>
      <c r="BF29"/>
    </row>
    <row r="30" spans="1:58" ht="17.25" customHeight="1">
      <c r="C30" s="64"/>
      <c r="I30" s="77"/>
      <c r="J30" s="350"/>
      <c r="K30" s="351"/>
      <c r="L30" s="84"/>
      <c r="M30" s="84"/>
      <c r="N30" s="84"/>
      <c r="O30" s="84"/>
      <c r="P30" s="89"/>
      <c r="Q30" s="88"/>
      <c r="R30" s="232"/>
      <c r="S30" s="101"/>
      <c r="T30" s="101"/>
      <c r="U30" s="107"/>
      <c r="V30" s="95"/>
      <c r="W30" s="108"/>
      <c r="X30" s="451"/>
      <c r="Y30" s="452"/>
      <c r="Z30" s="452"/>
      <c r="AA30" s="452"/>
      <c r="AB30" s="108"/>
      <c r="AC30" s="108"/>
      <c r="AD30" s="77"/>
      <c r="AE30" s="107"/>
      <c r="AF30" s="107"/>
      <c r="AG30" s="112"/>
      <c r="AH30" s="119"/>
      <c r="AI30" s="88"/>
      <c r="AJ30" s="101"/>
      <c r="AK30" s="101"/>
      <c r="AL30" s="101"/>
      <c r="AM30" s="120"/>
      <c r="AN30"/>
      <c r="AO30"/>
      <c r="AQ30"/>
      <c r="AR30"/>
      <c r="AS30"/>
      <c r="AW30"/>
      <c r="AX30"/>
      <c r="AY30"/>
      <c r="AZ30"/>
      <c r="BA30"/>
      <c r="BB30"/>
      <c r="BC30"/>
      <c r="BD30"/>
      <c r="BF30"/>
    </row>
    <row r="31" spans="1:58" ht="17.25" customHeight="1">
      <c r="C31" s="64"/>
      <c r="D31" s="76"/>
      <c r="G31" s="76"/>
      <c r="H31" s="90"/>
      <c r="I31" s="348"/>
      <c r="J31" s="352"/>
      <c r="K31" s="353"/>
      <c r="L31" s="346"/>
      <c r="M31" s="91"/>
      <c r="N31" s="91"/>
      <c r="O31" s="91"/>
      <c r="P31" s="434">
        <v>21</v>
      </c>
      <c r="Q31" s="434"/>
      <c r="R31" s="78"/>
      <c r="S31" s="227"/>
      <c r="T31" s="227"/>
      <c r="U31" s="233"/>
      <c r="V31" s="78"/>
      <c r="W31" s="109"/>
      <c r="X31" s="109"/>
      <c r="Y31" s="78"/>
      <c r="Z31" s="78"/>
      <c r="AA31" s="78"/>
      <c r="AB31" s="76"/>
      <c r="AC31" s="90"/>
      <c r="AD31" s="90"/>
      <c r="AE31" s="234"/>
      <c r="AF31" s="91"/>
      <c r="AG31" s="91"/>
      <c r="AH31" s="434">
        <v>22</v>
      </c>
      <c r="AI31" s="435"/>
      <c r="AJ31" s="227"/>
      <c r="AK31" s="227"/>
      <c r="AL31" s="235"/>
      <c r="AM31" s="233"/>
      <c r="AN31" s="78"/>
      <c r="AO31" s="109"/>
      <c r="AP31" s="109"/>
      <c r="AQ31" s="78"/>
      <c r="AR31"/>
      <c r="AS31"/>
      <c r="AW31"/>
      <c r="AX31"/>
      <c r="AY31"/>
      <c r="AZ31"/>
      <c r="BA31"/>
      <c r="BB31"/>
      <c r="BC31"/>
      <c r="BD31"/>
      <c r="BF31"/>
    </row>
    <row r="32" spans="1:58" ht="17.25" customHeight="1">
      <c r="C32" s="64"/>
      <c r="D32" s="77"/>
      <c r="G32" s="77"/>
      <c r="H32" s="92"/>
      <c r="I32" s="349"/>
      <c r="J32" s="84"/>
      <c r="K32" s="354"/>
      <c r="L32" s="347"/>
      <c r="M32" s="95"/>
      <c r="N32" s="95"/>
      <c r="O32" s="95"/>
      <c r="P32" s="92"/>
      <c r="Q32" s="93"/>
      <c r="R32" s="77"/>
      <c r="S32" s="342"/>
      <c r="T32" s="342"/>
      <c r="U32" s="237"/>
      <c r="V32" s="343"/>
      <c r="W32" s="94"/>
      <c r="X32" s="92"/>
      <c r="Y32" s="93"/>
      <c r="Z32" s="93"/>
      <c r="AA32" s="93"/>
      <c r="AB32" s="77"/>
      <c r="AC32" s="92"/>
      <c r="AD32" s="92"/>
      <c r="AE32" s="236"/>
      <c r="AF32" s="94"/>
      <c r="AG32" s="95"/>
      <c r="AH32" s="92"/>
      <c r="AI32" s="93"/>
      <c r="AJ32" s="77"/>
      <c r="AK32" s="342"/>
      <c r="AL32" s="342"/>
      <c r="AM32" s="237"/>
      <c r="AN32" s="93"/>
      <c r="AO32" s="94"/>
      <c r="AP32" s="92"/>
      <c r="AQ32" s="93"/>
      <c r="AR32" s="93"/>
      <c r="AS32"/>
      <c r="AW32"/>
      <c r="AX32"/>
      <c r="AY32"/>
      <c r="AZ32"/>
      <c r="BA32"/>
      <c r="BB32"/>
      <c r="BC32"/>
      <c r="BD32"/>
      <c r="BF32"/>
    </row>
    <row r="33" spans="2:58">
      <c r="B33" s="64"/>
      <c r="E33" s="64"/>
      <c r="F33"/>
      <c r="I33" s="239"/>
      <c r="J33" s="412" t="s">
        <v>104</v>
      </c>
      <c r="K33" s="412"/>
      <c r="L33" s="412"/>
      <c r="M33" s="412"/>
      <c r="N33" s="298"/>
      <c r="O33" s="298"/>
      <c r="Q33" s="340"/>
      <c r="R33" s="341"/>
      <c r="S33" s="341"/>
      <c r="T33" s="412" t="s">
        <v>106</v>
      </c>
      <c r="U33" s="412"/>
      <c r="V33" s="412"/>
      <c r="W33" s="412"/>
      <c r="X33" s="341"/>
      <c r="Y33" s="341"/>
      <c r="Z33" s="341"/>
      <c r="AB33" s="64"/>
      <c r="AC33" s="412" t="s">
        <v>107</v>
      </c>
      <c r="AD33" s="412"/>
      <c r="AE33" s="412"/>
      <c r="AF33" s="412"/>
      <c r="AH33" s="64"/>
      <c r="AI33" s="340"/>
      <c r="AJ33" s="341"/>
      <c r="AK33" s="341"/>
      <c r="AL33" s="412" t="s">
        <v>105</v>
      </c>
      <c r="AM33" s="412"/>
      <c r="AN33" s="412"/>
      <c r="AO33" s="412"/>
      <c r="AP33" s="341"/>
      <c r="AQ33" s="341"/>
      <c r="AR33" s="341"/>
      <c r="AS33"/>
      <c r="AW33"/>
      <c r="AX33"/>
      <c r="AY33"/>
      <c r="AZ33"/>
      <c r="BA33"/>
      <c r="BB33"/>
      <c r="BC33"/>
      <c r="BD33"/>
      <c r="BF33"/>
    </row>
    <row r="34" spans="2:58" s="298" customFormat="1">
      <c r="B34" s="64"/>
      <c r="D34" s="64"/>
      <c r="E34" s="64"/>
      <c r="G34" s="64"/>
      <c r="J34" s="337"/>
      <c r="K34" s="409"/>
      <c r="L34" s="409"/>
      <c r="M34" s="339"/>
      <c r="P34" s="64"/>
      <c r="Q34" s="340"/>
      <c r="R34" s="341"/>
      <c r="S34" s="341"/>
      <c r="T34" s="337"/>
      <c r="U34" s="409"/>
      <c r="V34" s="409"/>
      <c r="W34" s="339"/>
      <c r="X34" s="341"/>
      <c r="Y34" s="341"/>
      <c r="Z34" s="341"/>
      <c r="AB34" s="64"/>
      <c r="AC34" s="337"/>
      <c r="AD34" s="409"/>
      <c r="AE34" s="409"/>
      <c r="AF34" s="339"/>
      <c r="AH34" s="64"/>
      <c r="AI34" s="340"/>
      <c r="AJ34" s="341"/>
      <c r="AK34" s="341"/>
      <c r="AL34" s="337"/>
      <c r="AM34" s="409"/>
      <c r="AN34" s="409"/>
      <c r="AO34" s="339"/>
      <c r="AP34" s="341"/>
      <c r="AQ34" s="341"/>
      <c r="AR34" s="341"/>
    </row>
    <row r="35" spans="2:58" s="298" customFormat="1">
      <c r="B35" s="64"/>
      <c r="D35" s="64"/>
      <c r="E35" s="64"/>
      <c r="G35" s="64"/>
      <c r="J35" s="337"/>
      <c r="K35" s="410"/>
      <c r="L35" s="410"/>
      <c r="M35" s="339"/>
      <c r="P35" s="64"/>
      <c r="Q35" s="340"/>
      <c r="R35" s="341"/>
      <c r="S35" s="341"/>
      <c r="T35" s="337"/>
      <c r="U35" s="410"/>
      <c r="V35" s="410"/>
      <c r="W35" s="339"/>
      <c r="X35" s="341"/>
      <c r="Y35" s="341"/>
      <c r="Z35" s="341"/>
      <c r="AB35" s="64"/>
      <c r="AC35" s="337"/>
      <c r="AD35" s="410"/>
      <c r="AE35" s="410"/>
      <c r="AF35" s="339"/>
      <c r="AH35" s="64"/>
      <c r="AI35" s="340"/>
      <c r="AJ35" s="341"/>
      <c r="AK35" s="341"/>
      <c r="AL35" s="337"/>
      <c r="AM35" s="410"/>
      <c r="AN35" s="410"/>
      <c r="AO35" s="339"/>
      <c r="AP35" s="341"/>
      <c r="AQ35" s="341"/>
      <c r="AR35" s="341"/>
    </row>
    <row r="36" spans="2:58" s="298" customFormat="1">
      <c r="B36" s="64"/>
      <c r="D36" s="64"/>
      <c r="E36" s="64"/>
      <c r="G36" s="64"/>
      <c r="J36" s="337"/>
      <c r="K36" s="410"/>
      <c r="L36" s="410"/>
      <c r="M36" s="339"/>
      <c r="P36" s="64"/>
      <c r="Q36" s="340"/>
      <c r="R36" s="341"/>
      <c r="S36" s="341"/>
      <c r="T36" s="337"/>
      <c r="U36" s="410"/>
      <c r="V36" s="410"/>
      <c r="W36" s="339"/>
      <c r="X36" s="341"/>
      <c r="Y36" s="341"/>
      <c r="Z36" s="341"/>
      <c r="AB36" s="64"/>
      <c r="AC36" s="337"/>
      <c r="AD36" s="410"/>
      <c r="AE36" s="410"/>
      <c r="AF36" s="339"/>
      <c r="AH36" s="64"/>
      <c r="AI36" s="340"/>
      <c r="AJ36" s="341"/>
      <c r="AK36" s="341"/>
      <c r="AL36" s="337"/>
      <c r="AM36" s="410"/>
      <c r="AN36" s="410"/>
      <c r="AO36" s="339"/>
      <c r="AP36" s="341"/>
      <c r="AQ36" s="341"/>
      <c r="AR36" s="341"/>
    </row>
    <row r="37" spans="2:58" s="298" customFormat="1">
      <c r="B37" s="64"/>
      <c r="D37" s="64"/>
      <c r="E37" s="64"/>
      <c r="G37" s="64"/>
      <c r="J37" s="337"/>
      <c r="K37" s="410"/>
      <c r="L37" s="410"/>
      <c r="M37" s="339"/>
      <c r="P37" s="64"/>
      <c r="Q37" s="340"/>
      <c r="R37" s="341"/>
      <c r="S37" s="341"/>
      <c r="T37" s="337"/>
      <c r="U37" s="410"/>
      <c r="V37" s="410"/>
      <c r="W37" s="339"/>
      <c r="X37" s="341"/>
      <c r="Y37" s="341"/>
      <c r="Z37" s="341"/>
      <c r="AB37" s="64"/>
      <c r="AC37" s="337"/>
      <c r="AD37" s="410"/>
      <c r="AE37" s="410"/>
      <c r="AF37" s="339"/>
      <c r="AH37" s="64"/>
      <c r="AI37" s="340"/>
      <c r="AJ37" s="341"/>
      <c r="AK37" s="341"/>
      <c r="AL37" s="337"/>
      <c r="AM37" s="410"/>
      <c r="AN37" s="410"/>
      <c r="AO37" s="339"/>
      <c r="AP37" s="341"/>
      <c r="AQ37" s="341"/>
      <c r="AR37" s="341"/>
    </row>
    <row r="38" spans="2:58" s="298" customFormat="1">
      <c r="B38" s="64"/>
      <c r="D38" s="64"/>
      <c r="E38" s="64"/>
      <c r="G38" s="64"/>
      <c r="J38" s="337"/>
      <c r="K38" s="410"/>
      <c r="L38" s="410"/>
      <c r="M38" s="339"/>
      <c r="P38" s="64"/>
      <c r="Q38" s="340"/>
      <c r="R38" s="341"/>
      <c r="S38" s="341"/>
      <c r="T38" s="337"/>
      <c r="U38" s="410"/>
      <c r="V38" s="410"/>
      <c r="W38" s="339"/>
      <c r="X38" s="341"/>
      <c r="Y38" s="380"/>
      <c r="Z38" s="341"/>
      <c r="AB38" s="64"/>
      <c r="AC38" s="337"/>
      <c r="AD38" s="410"/>
      <c r="AE38" s="410"/>
      <c r="AF38" s="339"/>
      <c r="AH38" s="64"/>
      <c r="AI38" s="340"/>
      <c r="AJ38" s="341"/>
      <c r="AK38" s="341"/>
      <c r="AL38" s="337"/>
      <c r="AM38" s="410"/>
      <c r="AN38" s="410"/>
      <c r="AO38" s="339"/>
      <c r="AP38" s="341"/>
      <c r="AQ38" s="341"/>
      <c r="AR38" s="341"/>
    </row>
    <row r="39" spans="2:58" s="298" customFormat="1">
      <c r="B39" s="64"/>
      <c r="D39" s="64"/>
      <c r="E39" s="64"/>
      <c r="G39" s="64"/>
      <c r="J39" s="337"/>
      <c r="K39" s="410"/>
      <c r="L39" s="410"/>
      <c r="M39" s="339"/>
      <c r="P39" s="64"/>
      <c r="Q39" s="340"/>
      <c r="R39" s="341"/>
      <c r="S39" s="341"/>
      <c r="T39" s="337"/>
      <c r="U39" s="410"/>
      <c r="V39" s="410"/>
      <c r="W39" s="339"/>
      <c r="X39" s="341"/>
      <c r="Y39" s="341"/>
      <c r="Z39" s="341"/>
      <c r="AB39" s="64"/>
      <c r="AC39" s="337"/>
      <c r="AD39" s="410"/>
      <c r="AE39" s="410"/>
      <c r="AF39" s="339"/>
      <c r="AH39" s="64"/>
      <c r="AI39" s="340"/>
      <c r="AJ39" s="341"/>
      <c r="AK39" s="341"/>
      <c r="AL39" s="337"/>
      <c r="AM39" s="410"/>
      <c r="AN39" s="410"/>
      <c r="AO39" s="339"/>
      <c r="AP39" s="341"/>
      <c r="AQ39" s="341"/>
      <c r="AR39" s="341"/>
    </row>
    <row r="40" spans="2:58" s="298" customFormat="1">
      <c r="B40" s="64"/>
      <c r="D40" s="64"/>
      <c r="E40" s="64"/>
      <c r="G40" s="64"/>
      <c r="J40" s="337"/>
      <c r="K40" s="410"/>
      <c r="L40" s="410"/>
      <c r="M40" s="339"/>
      <c r="P40" s="64"/>
      <c r="Q40" s="340"/>
      <c r="R40" s="341"/>
      <c r="S40" s="341"/>
      <c r="T40" s="337"/>
      <c r="U40" s="410"/>
      <c r="V40" s="410"/>
      <c r="W40" s="339"/>
      <c r="X40" s="341"/>
      <c r="Y40" s="341"/>
      <c r="Z40" s="341"/>
      <c r="AB40" s="64"/>
      <c r="AC40" s="337"/>
      <c r="AD40" s="410"/>
      <c r="AE40" s="410"/>
      <c r="AF40" s="339"/>
      <c r="AH40" s="64"/>
      <c r="AI40" s="340"/>
      <c r="AJ40" s="341"/>
      <c r="AK40" s="341"/>
      <c r="AL40" s="337"/>
      <c r="AM40" s="410"/>
      <c r="AN40" s="410"/>
      <c r="AO40" s="339"/>
      <c r="AP40" s="341"/>
      <c r="AQ40" s="341"/>
      <c r="AR40" s="341"/>
    </row>
    <row r="41" spans="2:58" s="298" customFormat="1">
      <c r="B41" s="64"/>
      <c r="D41" s="64"/>
      <c r="E41" s="64"/>
      <c r="G41" s="64"/>
      <c r="J41" s="337"/>
      <c r="K41" s="410"/>
      <c r="L41" s="410"/>
      <c r="M41" s="339"/>
      <c r="P41" s="64"/>
      <c r="Q41" s="340"/>
      <c r="R41" s="341"/>
      <c r="S41" s="341"/>
      <c r="T41" s="337"/>
      <c r="U41" s="410"/>
      <c r="V41" s="410"/>
      <c r="W41" s="339"/>
      <c r="X41" s="341"/>
      <c r="Y41" s="341"/>
      <c r="Z41" s="341"/>
      <c r="AB41" s="64"/>
      <c r="AC41" s="337"/>
      <c r="AD41" s="410"/>
      <c r="AE41" s="410"/>
      <c r="AF41" s="339"/>
      <c r="AH41" s="64"/>
      <c r="AI41" s="340"/>
      <c r="AJ41" s="341"/>
      <c r="AK41" s="341"/>
      <c r="AL41" s="337"/>
      <c r="AM41" s="410"/>
      <c r="AN41" s="410"/>
      <c r="AO41" s="339"/>
      <c r="AP41" s="341"/>
      <c r="AQ41" s="341"/>
      <c r="AR41" s="341"/>
    </row>
    <row r="42" spans="2:58" s="298" customFormat="1">
      <c r="B42" s="64"/>
      <c r="D42" s="64"/>
      <c r="E42" s="64"/>
      <c r="G42" s="64"/>
      <c r="J42" s="337"/>
      <c r="K42" s="410"/>
      <c r="L42" s="410"/>
      <c r="M42" s="339"/>
      <c r="P42" s="64"/>
      <c r="Q42" s="340"/>
      <c r="R42" s="341"/>
      <c r="S42" s="341"/>
      <c r="T42" s="337"/>
      <c r="U42" s="410"/>
      <c r="V42" s="410"/>
      <c r="W42" s="339"/>
      <c r="X42" s="341"/>
      <c r="Y42" s="341"/>
      <c r="Z42" s="341"/>
      <c r="AB42" s="64"/>
      <c r="AC42" s="337"/>
      <c r="AD42" s="410"/>
      <c r="AE42" s="410"/>
      <c r="AF42" s="339"/>
      <c r="AH42" s="64"/>
      <c r="AI42" s="340"/>
      <c r="AJ42" s="341"/>
      <c r="AK42" s="341"/>
      <c r="AL42" s="337"/>
      <c r="AM42" s="410"/>
      <c r="AN42" s="410"/>
      <c r="AO42" s="339"/>
      <c r="AP42" s="341"/>
      <c r="AQ42" s="341"/>
      <c r="AR42" s="341"/>
    </row>
    <row r="43" spans="2:58">
      <c r="B43" s="64"/>
      <c r="E43" s="64"/>
      <c r="F43"/>
      <c r="J43" s="238"/>
      <c r="K43" s="410"/>
      <c r="L43" s="410"/>
      <c r="M43" s="239"/>
      <c r="N43" s="298"/>
      <c r="O43" s="298"/>
      <c r="Q43" s="340"/>
      <c r="R43" s="341"/>
      <c r="S43" s="341"/>
      <c r="T43" s="238"/>
      <c r="U43" s="410"/>
      <c r="V43" s="410"/>
      <c r="W43" s="239"/>
      <c r="X43" s="341"/>
      <c r="Y43" s="341"/>
      <c r="Z43" s="341"/>
      <c r="AB43" s="64"/>
      <c r="AC43" s="238"/>
      <c r="AD43" s="410"/>
      <c r="AE43" s="410"/>
      <c r="AF43" s="239"/>
      <c r="AH43" s="64"/>
      <c r="AI43" s="340"/>
      <c r="AJ43" s="341"/>
      <c r="AK43" s="341"/>
      <c r="AL43" s="238"/>
      <c r="AM43" s="410"/>
      <c r="AN43" s="410"/>
      <c r="AO43" s="239"/>
      <c r="AP43" s="341"/>
      <c r="AQ43" s="341"/>
      <c r="AR43" s="341"/>
      <c r="AS43"/>
      <c r="AW43"/>
      <c r="AX43"/>
      <c r="AY43"/>
      <c r="AZ43"/>
      <c r="BA43"/>
      <c r="BB43"/>
      <c r="BC43"/>
      <c r="BD43"/>
      <c r="BF43"/>
    </row>
    <row r="44" spans="2:58" ht="17.25" customHeight="1">
      <c r="B44" s="64"/>
      <c r="E44" s="64"/>
      <c r="F44"/>
      <c r="J44" s="238"/>
      <c r="K44" s="410"/>
      <c r="L44" s="410"/>
      <c r="M44" s="239"/>
      <c r="N44" s="298"/>
      <c r="O44" s="298"/>
      <c r="Q44" s="355"/>
      <c r="R44" s="355"/>
      <c r="S44" s="355"/>
      <c r="T44" s="238"/>
      <c r="U44" s="410"/>
      <c r="V44" s="410"/>
      <c r="W44" s="239"/>
      <c r="X44" s="355"/>
      <c r="Y44" s="355"/>
      <c r="Z44" s="355"/>
      <c r="AA44" s="114"/>
      <c r="AB44" s="64"/>
      <c r="AC44" s="238"/>
      <c r="AD44" s="410"/>
      <c r="AE44" s="410"/>
      <c r="AF44" s="239"/>
      <c r="AH44" s="64"/>
      <c r="AI44" s="355"/>
      <c r="AJ44" s="355"/>
      <c r="AK44" s="355"/>
      <c r="AL44" s="238"/>
      <c r="AM44" s="410"/>
      <c r="AN44" s="410"/>
      <c r="AO44" s="239"/>
      <c r="AP44" s="355"/>
      <c r="AQ44" s="355"/>
      <c r="AR44" s="355"/>
      <c r="AS44"/>
      <c r="AW44"/>
      <c r="AX44"/>
      <c r="AY44"/>
      <c r="AZ44"/>
      <c r="BA44"/>
      <c r="BB44"/>
      <c r="BC44"/>
      <c r="BD44"/>
      <c r="BF44"/>
    </row>
    <row r="45" spans="2:58">
      <c r="B45" s="64"/>
      <c r="E45" s="64"/>
      <c r="F45"/>
      <c r="J45" s="324"/>
      <c r="K45" s="410"/>
      <c r="L45" s="410"/>
      <c r="M45" s="326"/>
      <c r="N45" s="298"/>
      <c r="O45" s="298"/>
      <c r="Q45" s="344"/>
      <c r="R45" s="345"/>
      <c r="S45" s="345"/>
      <c r="T45" s="324"/>
      <c r="U45" s="410"/>
      <c r="V45" s="410"/>
      <c r="W45" s="326"/>
      <c r="X45" s="345"/>
      <c r="Y45" s="345"/>
      <c r="Z45" s="345"/>
      <c r="AB45" s="64"/>
      <c r="AC45" s="330"/>
      <c r="AD45" s="410"/>
      <c r="AE45" s="410"/>
      <c r="AF45" s="332"/>
      <c r="AH45" s="64"/>
      <c r="AI45" s="344"/>
      <c r="AJ45" s="345"/>
      <c r="AK45" s="345"/>
      <c r="AL45" s="330"/>
      <c r="AM45" s="410"/>
      <c r="AN45" s="410"/>
      <c r="AO45" s="332"/>
      <c r="AP45" s="345"/>
      <c r="AQ45" s="345"/>
      <c r="AR45" s="345"/>
      <c r="AS45" s="64"/>
      <c r="AT45" s="65"/>
      <c r="AW45"/>
      <c r="AX45"/>
      <c r="AY45"/>
      <c r="AZ45"/>
      <c r="BA45"/>
      <c r="BB45"/>
      <c r="BC45"/>
      <c r="BD45"/>
      <c r="BF45"/>
    </row>
    <row r="46" spans="2:58">
      <c r="B46" s="64"/>
      <c r="E46" s="64"/>
      <c r="F46"/>
      <c r="J46" s="324"/>
      <c r="K46" s="410"/>
      <c r="L46" s="410"/>
      <c r="M46" s="326"/>
      <c r="N46" s="298"/>
      <c r="O46" s="298"/>
      <c r="Q46" s="345"/>
      <c r="R46" s="345"/>
      <c r="S46" s="345"/>
      <c r="T46" s="324"/>
      <c r="U46" s="410"/>
      <c r="V46" s="410"/>
      <c r="W46" s="326"/>
      <c r="X46" s="345"/>
      <c r="Y46" s="345"/>
      <c r="Z46" s="345"/>
      <c r="AB46" s="64"/>
      <c r="AC46" s="333"/>
      <c r="AD46" s="410"/>
      <c r="AE46" s="410"/>
      <c r="AF46" s="332"/>
      <c r="AH46" s="64"/>
      <c r="AI46" s="345"/>
      <c r="AJ46" s="345"/>
      <c r="AK46" s="345"/>
      <c r="AL46" s="333"/>
      <c r="AM46" s="410"/>
      <c r="AN46" s="410"/>
      <c r="AO46" s="332"/>
      <c r="AP46" s="345"/>
      <c r="AQ46" s="345"/>
      <c r="AR46" s="345"/>
      <c r="AS46" s="64"/>
      <c r="AT46" s="65"/>
      <c r="AW46"/>
      <c r="AX46"/>
      <c r="AY46"/>
      <c r="AZ46"/>
      <c r="BA46"/>
      <c r="BB46"/>
      <c r="BC46"/>
      <c r="BD46"/>
      <c r="BF46"/>
    </row>
    <row r="47" spans="2:58">
      <c r="B47" s="64"/>
      <c r="E47" s="64"/>
      <c r="F47"/>
      <c r="J47" s="327"/>
      <c r="K47" s="411"/>
      <c r="L47" s="411"/>
      <c r="M47" s="329"/>
      <c r="N47" s="298"/>
      <c r="O47" s="298"/>
      <c r="Q47" s="345"/>
      <c r="R47" s="345"/>
      <c r="S47" s="345"/>
      <c r="T47" s="327"/>
      <c r="U47" s="411"/>
      <c r="V47" s="411"/>
      <c r="W47" s="329"/>
      <c r="X47" s="345"/>
      <c r="Y47" s="345"/>
      <c r="Z47" s="345"/>
      <c r="AB47" s="64"/>
      <c r="AC47" s="334"/>
      <c r="AD47" s="411"/>
      <c r="AE47" s="411"/>
      <c r="AF47" s="336"/>
      <c r="AH47" s="64"/>
      <c r="AI47" s="345"/>
      <c r="AJ47" s="345"/>
      <c r="AK47" s="345"/>
      <c r="AL47" s="334"/>
      <c r="AM47" s="411"/>
      <c r="AN47" s="411"/>
      <c r="AO47" s="336"/>
      <c r="AP47" s="345"/>
      <c r="AQ47" s="345"/>
      <c r="AR47" s="345"/>
      <c r="AS47" s="64"/>
      <c r="AT47" s="65"/>
      <c r="AW47"/>
      <c r="AX47"/>
      <c r="AY47"/>
      <c r="AZ47"/>
      <c r="BA47"/>
      <c r="BB47"/>
      <c r="BC47"/>
      <c r="BD47"/>
      <c r="BF47"/>
    </row>
    <row r="48" spans="2:58">
      <c r="D48"/>
      <c r="E48" s="64"/>
      <c r="F48"/>
      <c r="H48" s="64"/>
      <c r="I48"/>
      <c r="N48" s="64"/>
      <c r="O48"/>
      <c r="P48" s="298"/>
      <c r="Q48" s="298"/>
      <c r="R48" s="298"/>
      <c r="T48" s="64"/>
      <c r="U48"/>
      <c r="V48"/>
      <c r="X48"/>
      <c r="Y48"/>
      <c r="Z48" s="64"/>
      <c r="AB48" s="64"/>
      <c r="AC48" s="65"/>
      <c r="AE48" s="64"/>
      <c r="AF48" s="64"/>
      <c r="AG48" s="64"/>
      <c r="AH48" s="64"/>
      <c r="AM48"/>
      <c r="AN48"/>
      <c r="AO48"/>
      <c r="AQ48"/>
      <c r="AS48" s="64"/>
      <c r="AT48" s="64"/>
      <c r="AV48" s="64"/>
      <c r="AW48" s="65"/>
      <c r="AX48"/>
      <c r="AY48"/>
      <c r="AZ48"/>
      <c r="BA48"/>
      <c r="BB48"/>
      <c r="BC48"/>
      <c r="BD48"/>
      <c r="BF48"/>
    </row>
    <row r="49" spans="4:58">
      <c r="D49"/>
      <c r="E49" s="64"/>
      <c r="F49"/>
      <c r="H49" s="64"/>
      <c r="I49"/>
      <c r="N49" s="64"/>
      <c r="O49"/>
      <c r="P49" s="298"/>
      <c r="Q49" s="298"/>
      <c r="R49" s="298"/>
      <c r="T49" s="64"/>
      <c r="U49"/>
      <c r="V49"/>
      <c r="X49"/>
      <c r="Y49"/>
      <c r="Z49" s="64"/>
      <c r="AB49" s="64"/>
      <c r="AC49" s="65"/>
      <c r="AF49" s="64"/>
      <c r="AG49" s="64"/>
      <c r="AH49" s="64"/>
      <c r="AJ49" s="115"/>
      <c r="AK49" s="115"/>
      <c r="AL49" s="115"/>
      <c r="AM49" s="116"/>
      <c r="AN49" s="121"/>
      <c r="AO49" s="116"/>
      <c r="AP49" s="116"/>
      <c r="AQ49" s="116"/>
      <c r="AR49" s="116"/>
      <c r="AS49" s="64"/>
      <c r="AT49" s="64"/>
      <c r="AV49" s="64"/>
      <c r="AW49" s="65"/>
      <c r="AX49"/>
      <c r="AY49"/>
      <c r="AZ49"/>
      <c r="BA49"/>
      <c r="BB49"/>
      <c r="BC49"/>
      <c r="BD49"/>
      <c r="BF49"/>
    </row>
    <row r="50" spans="4:58">
      <c r="D50"/>
      <c r="E50" s="64"/>
      <c r="F50"/>
      <c r="H50" s="64"/>
      <c r="I50"/>
      <c r="N50" s="64"/>
      <c r="O50"/>
      <c r="P50" s="298"/>
      <c r="Q50" s="298"/>
      <c r="R50" s="298"/>
      <c r="T50" s="64"/>
      <c r="U50"/>
      <c r="V50"/>
      <c r="X50"/>
      <c r="Y50"/>
      <c r="Z50" s="64"/>
      <c r="AB50" s="64"/>
      <c r="AC50" s="65"/>
      <c r="AF50" s="64"/>
      <c r="AG50" s="64"/>
      <c r="AH50" s="64"/>
      <c r="AK50"/>
      <c r="AL50"/>
      <c r="AN50"/>
      <c r="AP50" s="64"/>
      <c r="AS50" s="64"/>
      <c r="AT50" s="64"/>
      <c r="AV50" s="64"/>
      <c r="AW50" s="65"/>
      <c r="AX50"/>
      <c r="AY50"/>
      <c r="AZ50"/>
      <c r="BA50"/>
      <c r="BB50"/>
      <c r="BC50"/>
      <c r="BD50"/>
      <c r="BF50"/>
    </row>
    <row r="51" spans="4:58" ht="24">
      <c r="D51"/>
      <c r="E51" s="64"/>
      <c r="F51"/>
      <c r="H51" s="64"/>
      <c r="I51"/>
      <c r="N51" s="64"/>
      <c r="O51"/>
      <c r="P51" s="298"/>
      <c r="Q51" s="298"/>
      <c r="R51" s="298"/>
      <c r="T51" s="64"/>
      <c r="U51"/>
      <c r="V51"/>
      <c r="X51"/>
      <c r="Y51"/>
      <c r="Z51" s="64"/>
      <c r="AB51" s="64"/>
      <c r="AC51" s="65"/>
      <c r="AG51" s="113"/>
      <c r="AH51" s="114"/>
      <c r="AI51" s="114"/>
      <c r="AK51"/>
      <c r="AL51"/>
      <c r="AN51"/>
      <c r="AP51" s="64"/>
      <c r="AS51" s="64"/>
      <c r="AT51" s="64"/>
      <c r="AV51" s="64"/>
      <c r="AW51" s="65"/>
      <c r="AX51"/>
      <c r="AY51"/>
      <c r="AZ51"/>
      <c r="BA51"/>
      <c r="BB51"/>
      <c r="BC51"/>
      <c r="BD51"/>
      <c r="BF51"/>
    </row>
    <row r="52" spans="4:58" ht="19.5" customHeight="1">
      <c r="D52"/>
      <c r="E52" s="64"/>
      <c r="G52"/>
      <c r="H52" s="64"/>
      <c r="AX52"/>
      <c r="AY52"/>
      <c r="BA52"/>
      <c r="BB52"/>
      <c r="BC52"/>
      <c r="BD52"/>
      <c r="BF52"/>
    </row>
    <row r="53" spans="4:58">
      <c r="AW53"/>
      <c r="AX53"/>
      <c r="AY53"/>
      <c r="AZ53"/>
      <c r="BA53"/>
      <c r="BB53"/>
      <c r="BC53"/>
      <c r="BD53"/>
      <c r="BF53"/>
    </row>
    <row r="54" spans="4:58">
      <c r="AW54"/>
      <c r="AX54"/>
      <c r="AY54"/>
      <c r="AZ54"/>
      <c r="BA54"/>
      <c r="BB54"/>
      <c r="BC54"/>
      <c r="BD54"/>
      <c r="BF54"/>
    </row>
    <row r="55" spans="4:58">
      <c r="D55"/>
      <c r="E55" s="64"/>
      <c r="F55"/>
      <c r="H55" s="64"/>
      <c r="I55"/>
      <c r="N55" s="64"/>
      <c r="O55"/>
      <c r="P55" s="298"/>
      <c r="Q55" s="298"/>
      <c r="R55" s="298"/>
      <c r="T55" s="64"/>
      <c r="U55"/>
      <c r="V55"/>
      <c r="X55"/>
      <c r="Y55"/>
      <c r="Z55" s="64"/>
      <c r="AB55" s="64"/>
      <c r="AC55" s="65"/>
      <c r="AI55"/>
      <c r="AK55"/>
      <c r="AL55"/>
      <c r="AN55"/>
      <c r="AP55" s="64"/>
      <c r="AS55" s="64"/>
      <c r="AT55" s="64"/>
      <c r="AV55" s="64"/>
      <c r="AW55" s="65"/>
      <c r="AX55"/>
      <c r="AY55"/>
      <c r="AZ55"/>
      <c r="BA55"/>
      <c r="BB55"/>
      <c r="BC55"/>
      <c r="BD55"/>
      <c r="BF55"/>
    </row>
    <row r="56" spans="4:58">
      <c r="D56"/>
      <c r="E56" s="64"/>
      <c r="F56"/>
      <c r="H56" s="64"/>
      <c r="I56"/>
      <c r="N56" s="64"/>
      <c r="O56"/>
      <c r="P56" s="298"/>
      <c r="Q56" s="298"/>
      <c r="R56" s="298"/>
      <c r="T56" s="64"/>
      <c r="U56"/>
      <c r="V56"/>
      <c r="X56"/>
      <c r="Y56"/>
      <c r="Z56" s="64"/>
      <c r="AB56" s="64"/>
      <c r="AC56" s="65"/>
      <c r="AI56"/>
      <c r="AK56"/>
      <c r="AL56"/>
      <c r="AN56"/>
      <c r="AP56" s="64"/>
      <c r="AS56" s="64"/>
      <c r="AT56" s="64"/>
      <c r="AV56" s="64"/>
      <c r="AW56" s="65"/>
      <c r="AX56"/>
      <c r="AY56"/>
      <c r="AZ56"/>
      <c r="BA56"/>
      <c r="BB56"/>
      <c r="BC56"/>
      <c r="BD56"/>
      <c r="BF56"/>
    </row>
    <row r="57" spans="4:58">
      <c r="D57"/>
      <c r="E57" s="64"/>
      <c r="F57"/>
      <c r="H57" s="64"/>
      <c r="I57"/>
      <c r="N57" s="64"/>
      <c r="O57"/>
      <c r="P57" s="298"/>
      <c r="Q57" s="298"/>
      <c r="R57" s="298"/>
      <c r="T57" s="64"/>
      <c r="U57"/>
      <c r="V57"/>
      <c r="X57"/>
      <c r="Y57"/>
      <c r="Z57" s="64"/>
      <c r="AB57" s="64"/>
      <c r="AC57" s="65"/>
      <c r="AI57"/>
      <c r="AK57"/>
      <c r="AL57"/>
      <c r="AN57"/>
      <c r="AP57" s="64"/>
      <c r="AS57" s="64"/>
      <c r="AT57" s="64"/>
      <c r="AV57" s="64"/>
      <c r="AW57" s="65"/>
      <c r="AX57"/>
      <c r="AY57"/>
      <c r="AZ57"/>
      <c r="BA57"/>
      <c r="BB57"/>
      <c r="BC57"/>
      <c r="BD57"/>
      <c r="BF57"/>
    </row>
    <row r="58" spans="4:58">
      <c r="D58"/>
      <c r="E58" s="64"/>
      <c r="F58"/>
      <c r="H58" s="64"/>
      <c r="I58"/>
      <c r="N58" s="64"/>
      <c r="O58"/>
      <c r="P58" s="298"/>
      <c r="Q58" s="298"/>
      <c r="R58" s="298"/>
      <c r="T58" s="64"/>
      <c r="U58"/>
      <c r="V58"/>
      <c r="X58"/>
      <c r="Y58"/>
      <c r="Z58" s="64"/>
      <c r="AB58" s="64"/>
      <c r="AC58" s="65"/>
      <c r="AI58"/>
      <c r="AK58"/>
      <c r="AL58"/>
      <c r="AN58"/>
      <c r="AP58" s="64"/>
      <c r="AS58" s="64"/>
      <c r="AT58" s="64"/>
      <c r="AV58" s="64"/>
      <c r="AW58" s="65"/>
      <c r="AX58"/>
      <c r="AY58"/>
      <c r="AZ58"/>
      <c r="BA58"/>
      <c r="BB58"/>
      <c r="BC58"/>
      <c r="BD58"/>
      <c r="BF58"/>
    </row>
    <row r="59" spans="4:58">
      <c r="D59"/>
      <c r="E59" s="64"/>
      <c r="F59"/>
      <c r="H59" s="64"/>
      <c r="I59"/>
      <c r="N59" s="64"/>
      <c r="O59"/>
      <c r="P59" s="298"/>
      <c r="Q59" s="298"/>
      <c r="R59" s="298"/>
      <c r="T59" s="64"/>
      <c r="U59"/>
      <c r="V59"/>
      <c r="X59"/>
      <c r="Y59"/>
      <c r="Z59" s="64"/>
      <c r="AB59" s="64"/>
      <c r="AC59" s="65"/>
      <c r="AI59"/>
      <c r="AK59"/>
      <c r="AL59"/>
      <c r="AN59"/>
      <c r="AP59" s="64"/>
      <c r="AS59" s="64"/>
      <c r="AT59" s="64"/>
      <c r="AV59" s="64"/>
      <c r="AW59" s="65"/>
      <c r="AX59"/>
      <c r="AY59"/>
      <c r="AZ59"/>
      <c r="BA59"/>
      <c r="BB59"/>
      <c r="BC59"/>
      <c r="BD59"/>
      <c r="BF59"/>
    </row>
    <row r="60" spans="4:58">
      <c r="D60"/>
      <c r="E60" s="64"/>
      <c r="F60"/>
      <c r="H60" s="64"/>
      <c r="I60"/>
      <c r="N60" s="64"/>
      <c r="O60"/>
      <c r="P60" s="298"/>
      <c r="Q60" s="298"/>
      <c r="R60" s="298"/>
      <c r="T60" s="64"/>
      <c r="U60"/>
      <c r="V60"/>
      <c r="X60"/>
      <c r="Y60"/>
      <c r="Z60" s="64"/>
      <c r="AB60" s="64"/>
      <c r="AC60" s="65"/>
      <c r="AI60"/>
      <c r="AK60"/>
      <c r="AL60"/>
      <c r="AN60"/>
      <c r="AP60" s="64"/>
      <c r="AS60" s="64"/>
      <c r="AT60" s="64"/>
      <c r="AV60" s="64"/>
      <c r="AW60" s="65"/>
      <c r="AX60"/>
      <c r="AY60"/>
      <c r="AZ60"/>
      <c r="BA60"/>
      <c r="BB60"/>
      <c r="BC60"/>
      <c r="BD60"/>
      <c r="BF60"/>
    </row>
    <row r="61" spans="4:58">
      <c r="D61"/>
      <c r="E61" s="64"/>
      <c r="F61"/>
      <c r="H61" s="64"/>
      <c r="I61"/>
      <c r="N61" s="64"/>
      <c r="O61"/>
      <c r="P61" s="298"/>
      <c r="Q61" s="298"/>
      <c r="R61" s="298"/>
      <c r="T61" s="64"/>
      <c r="U61"/>
      <c r="V61"/>
      <c r="X61"/>
      <c r="Y61"/>
      <c r="Z61" s="64"/>
      <c r="AB61" s="64"/>
      <c r="AC61" s="65"/>
      <c r="AI61"/>
      <c r="AK61"/>
      <c r="AL61"/>
      <c r="AN61"/>
      <c r="AP61" s="64"/>
      <c r="AS61" s="64"/>
      <c r="AT61" s="64"/>
      <c r="AV61" s="64"/>
      <c r="AW61" s="65"/>
      <c r="AX61"/>
      <c r="AY61"/>
      <c r="AZ61"/>
      <c r="BA61"/>
      <c r="BB61"/>
      <c r="BC61"/>
      <c r="BD61"/>
      <c r="BF61"/>
    </row>
    <row r="62" spans="4:58">
      <c r="D62"/>
      <c r="E62" s="64"/>
      <c r="F62"/>
      <c r="H62" s="64"/>
      <c r="I62"/>
      <c r="N62" s="64"/>
      <c r="O62"/>
      <c r="P62" s="298"/>
      <c r="Q62" s="298"/>
      <c r="R62" s="298"/>
      <c r="T62" s="64"/>
      <c r="U62"/>
      <c r="V62"/>
      <c r="X62"/>
      <c r="Y62"/>
      <c r="Z62" s="64"/>
      <c r="AB62" s="64"/>
      <c r="AC62" s="65"/>
      <c r="AI62"/>
      <c r="AK62"/>
      <c r="AL62"/>
      <c r="AN62"/>
      <c r="AP62" s="64"/>
      <c r="AS62" s="64"/>
      <c r="AT62" s="64"/>
      <c r="AV62" s="64"/>
      <c r="AW62" s="65"/>
      <c r="AX62"/>
      <c r="AY62"/>
      <c r="AZ62"/>
      <c r="BA62"/>
      <c r="BB62"/>
      <c r="BC62"/>
      <c r="BD62"/>
      <c r="BF62"/>
    </row>
    <row r="63" spans="4:58">
      <c r="D63"/>
      <c r="E63" s="64"/>
      <c r="F63"/>
      <c r="H63" s="64"/>
      <c r="I63"/>
      <c r="N63" s="64"/>
      <c r="O63"/>
      <c r="P63" s="298"/>
      <c r="Q63" s="298"/>
      <c r="R63" s="298"/>
      <c r="T63" s="64"/>
      <c r="U63"/>
      <c r="V63"/>
      <c r="X63"/>
      <c r="Y63"/>
      <c r="Z63" s="64"/>
      <c r="AB63" s="64"/>
      <c r="AC63" s="65"/>
      <c r="AI63"/>
      <c r="AK63"/>
      <c r="AL63"/>
      <c r="AN63"/>
      <c r="AP63" s="64"/>
      <c r="AS63" s="64"/>
      <c r="AT63" s="64"/>
      <c r="AV63" s="64"/>
      <c r="AW63" s="65"/>
      <c r="AX63"/>
      <c r="AY63"/>
      <c r="AZ63"/>
      <c r="BA63"/>
      <c r="BB63"/>
      <c r="BC63"/>
      <c r="BD63"/>
      <c r="BF63"/>
    </row>
    <row r="64" spans="4:58">
      <c r="D64"/>
      <c r="E64" s="64"/>
      <c r="F64"/>
      <c r="H64" s="64"/>
      <c r="I64"/>
      <c r="N64" s="64"/>
      <c r="O64"/>
      <c r="P64" s="298"/>
      <c r="Q64" s="298"/>
      <c r="R64" s="298"/>
      <c r="T64" s="64"/>
      <c r="U64"/>
      <c r="V64"/>
      <c r="X64"/>
      <c r="Y64"/>
      <c r="Z64" s="64"/>
      <c r="AB64" s="64"/>
      <c r="AC64" s="65"/>
      <c r="AI64"/>
      <c r="AK64"/>
      <c r="AL64"/>
      <c r="AN64"/>
      <c r="AP64" s="64"/>
      <c r="AS64" s="64"/>
      <c r="AT64" s="64"/>
      <c r="AV64" s="64"/>
      <c r="AW64" s="65"/>
      <c r="AX64"/>
      <c r="AY64"/>
      <c r="AZ64"/>
      <c r="BA64"/>
      <c r="BB64"/>
      <c r="BC64"/>
      <c r="BD64"/>
      <c r="BF64"/>
    </row>
    <row r="65" spans="4:58">
      <c r="D65"/>
      <c r="E65" s="64"/>
      <c r="F65"/>
      <c r="H65" s="64"/>
      <c r="I65"/>
      <c r="N65" s="64"/>
      <c r="O65"/>
      <c r="P65" s="298"/>
      <c r="Q65" s="298"/>
      <c r="R65" s="298"/>
      <c r="T65" s="64"/>
      <c r="U65"/>
      <c r="V65"/>
      <c r="X65"/>
      <c r="Y65"/>
      <c r="Z65" s="64"/>
      <c r="AB65" s="64"/>
      <c r="AC65" s="65"/>
      <c r="AI65"/>
      <c r="AK65"/>
      <c r="AL65"/>
      <c r="AN65"/>
      <c r="AP65" s="64"/>
      <c r="AS65" s="64"/>
      <c r="AT65" s="64"/>
      <c r="AV65" s="64"/>
      <c r="AW65" s="65"/>
      <c r="AX65"/>
      <c r="AY65"/>
      <c r="AZ65"/>
      <c r="BA65"/>
      <c r="BB65"/>
      <c r="BC65"/>
      <c r="BD65"/>
      <c r="BF65"/>
    </row>
    <row r="66" spans="4:58">
      <c r="D66"/>
      <c r="E66" s="64"/>
      <c r="F66"/>
      <c r="H66" s="64"/>
      <c r="I66"/>
      <c r="N66" s="64"/>
      <c r="O66"/>
      <c r="P66" s="298"/>
      <c r="Q66" s="298"/>
      <c r="R66" s="298"/>
      <c r="T66" s="64"/>
      <c r="U66"/>
      <c r="V66"/>
      <c r="X66"/>
      <c r="Y66"/>
      <c r="Z66" s="64"/>
      <c r="AB66" s="64"/>
      <c r="AC66" s="65"/>
      <c r="AI66"/>
      <c r="AK66"/>
      <c r="AL66"/>
      <c r="AN66"/>
      <c r="AP66" s="64"/>
      <c r="AS66" s="64"/>
      <c r="AT66" s="64"/>
      <c r="AV66" s="64"/>
      <c r="AW66" s="65"/>
      <c r="AX66"/>
      <c r="AY66"/>
      <c r="AZ66"/>
      <c r="BA66"/>
      <c r="BB66"/>
      <c r="BC66"/>
      <c r="BD66"/>
      <c r="BF66"/>
    </row>
    <row r="67" spans="4:58">
      <c r="D67"/>
      <c r="E67" s="64"/>
      <c r="F67"/>
      <c r="H67" s="64"/>
      <c r="I67"/>
      <c r="N67" s="64"/>
      <c r="O67"/>
      <c r="P67" s="298"/>
      <c r="Q67" s="298"/>
      <c r="R67" s="298"/>
      <c r="T67" s="64"/>
      <c r="U67"/>
      <c r="V67"/>
      <c r="X67"/>
      <c r="Y67"/>
      <c r="Z67" s="64"/>
      <c r="AB67" s="64"/>
      <c r="AC67" s="65"/>
      <c r="AI67"/>
      <c r="AK67"/>
      <c r="AL67"/>
      <c r="AN67"/>
      <c r="AP67" s="64"/>
      <c r="AS67" s="64"/>
      <c r="AT67" s="64"/>
      <c r="AV67" s="64"/>
      <c r="AW67" s="65"/>
      <c r="AX67"/>
      <c r="AY67"/>
      <c r="AZ67"/>
      <c r="BA67"/>
      <c r="BB67"/>
      <c r="BC67"/>
      <c r="BD67"/>
      <c r="BF67"/>
    </row>
    <row r="68" spans="4:58">
      <c r="D68"/>
      <c r="E68" s="64"/>
      <c r="F68"/>
      <c r="H68" s="64"/>
      <c r="I68"/>
      <c r="N68" s="64"/>
      <c r="O68"/>
      <c r="P68" s="298"/>
      <c r="Q68" s="298"/>
      <c r="R68" s="298"/>
      <c r="T68" s="64"/>
      <c r="U68"/>
      <c r="V68"/>
      <c r="X68"/>
      <c r="Y68"/>
      <c r="Z68" s="64"/>
      <c r="AB68" s="64"/>
      <c r="AC68" s="65"/>
      <c r="AI68"/>
      <c r="AK68"/>
      <c r="AL68"/>
      <c r="AN68"/>
      <c r="AP68" s="64"/>
      <c r="AS68" s="64"/>
      <c r="AT68" s="64"/>
      <c r="AV68" s="64"/>
      <c r="AW68" s="65"/>
      <c r="AX68"/>
      <c r="AY68"/>
      <c r="AZ68"/>
      <c r="BA68"/>
      <c r="BB68"/>
      <c r="BC68"/>
      <c r="BD68"/>
      <c r="BF68"/>
    </row>
    <row r="69" spans="4:58">
      <c r="D69"/>
      <c r="E69" s="64"/>
      <c r="F69"/>
      <c r="H69" s="64"/>
      <c r="I69"/>
      <c r="N69" s="64"/>
      <c r="O69"/>
      <c r="P69" s="298"/>
      <c r="Q69" s="298"/>
      <c r="R69" s="298"/>
      <c r="T69" s="64"/>
      <c r="U69"/>
      <c r="V69"/>
      <c r="X69"/>
      <c r="Y69"/>
      <c r="Z69" s="64"/>
      <c r="AB69" s="64"/>
      <c r="AC69" s="65"/>
      <c r="AI69"/>
      <c r="AK69"/>
      <c r="AL69"/>
      <c r="AN69"/>
      <c r="AP69" s="64"/>
      <c r="AS69" s="64"/>
      <c r="AT69" s="64"/>
      <c r="AV69" s="64"/>
      <c r="AW69" s="65"/>
      <c r="AX69"/>
      <c r="AY69"/>
      <c r="AZ69"/>
      <c r="BA69"/>
      <c r="BB69"/>
      <c r="BC69"/>
      <c r="BD69"/>
      <c r="BF69"/>
    </row>
  </sheetData>
  <mergeCells count="55">
    <mergeCell ref="P31:Q31"/>
    <mergeCell ref="AC33:AF33"/>
    <mergeCell ref="T33:W33"/>
    <mergeCell ref="R23:AF23"/>
    <mergeCell ref="Y26:Z26"/>
    <mergeCell ref="X27:AC27"/>
    <mergeCell ref="Y29:Z29"/>
    <mergeCell ref="X30:AA30"/>
    <mergeCell ref="A8:C8"/>
    <mergeCell ref="M8:O8"/>
    <mergeCell ref="A10:C10"/>
    <mergeCell ref="S10:U10"/>
    <mergeCell ref="A12:C12"/>
    <mergeCell ref="D12:F12"/>
    <mergeCell ref="G12:I12"/>
    <mergeCell ref="J12:L12"/>
    <mergeCell ref="M12:O12"/>
    <mergeCell ref="A9:C9"/>
    <mergeCell ref="P9:R9"/>
    <mergeCell ref="P12:R12"/>
    <mergeCell ref="AH31:AI31"/>
    <mergeCell ref="J7:L7"/>
    <mergeCell ref="U1:AE1"/>
    <mergeCell ref="A4:C4"/>
    <mergeCell ref="D4:F4"/>
    <mergeCell ref="G4:I4"/>
    <mergeCell ref="J4:L4"/>
    <mergeCell ref="M4:O4"/>
    <mergeCell ref="S4:U4"/>
    <mergeCell ref="A5:C5"/>
    <mergeCell ref="D5:F5"/>
    <mergeCell ref="A6:C6"/>
    <mergeCell ref="G6:I6"/>
    <mergeCell ref="A7:C7"/>
    <mergeCell ref="P4:R4"/>
    <mergeCell ref="S12:U12"/>
    <mergeCell ref="P17:R17"/>
    <mergeCell ref="J15:L15"/>
    <mergeCell ref="A15:C15"/>
    <mergeCell ref="AJ23:AR23"/>
    <mergeCell ref="A18:C18"/>
    <mergeCell ref="S18:U18"/>
    <mergeCell ref="G14:I14"/>
    <mergeCell ref="A14:C14"/>
    <mergeCell ref="D13:F13"/>
    <mergeCell ref="A13:C13"/>
    <mergeCell ref="J33:M33"/>
    <mergeCell ref="A17:C17"/>
    <mergeCell ref="M16:O16"/>
    <mergeCell ref="A16:C16"/>
    <mergeCell ref="K34:L47"/>
    <mergeCell ref="U34:V47"/>
    <mergeCell ref="AD34:AE47"/>
    <mergeCell ref="AM34:AN47"/>
    <mergeCell ref="AL33:AO33"/>
  </mergeCells>
  <phoneticPr fontId="35"/>
  <dataValidations count="1">
    <dataValidation type="list" allowBlank="1" showInputMessage="1" showErrorMessage="1" sqref="H5 N5:N7 T5:T9 K5:K6 AG23 AP11 H7:H11 AM11 E6:E11 N10:N11 K8:K11 AJ11 H13 N13:N15 T13:T17 K13:K14 Q13:Q16 Q18:Q21 Q5:Q8 Q10 B23 N18:N22 K16:K23 E14:E23 H15:H23" xr:uid="{00000000-0002-0000-0200-000000000000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A04F-A7D7-432E-8E1A-F3EB09BAC389}">
  <sheetPr>
    <tabColor rgb="FFFF0000"/>
  </sheetPr>
  <dimension ref="A1:K96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8" customHeight="1"/>
  <cols>
    <col min="1" max="1" width="17.625" style="1" customWidth="1"/>
    <col min="2" max="2" width="4.625" style="1" customWidth="1"/>
    <col min="3" max="3" width="10.625" style="1" customWidth="1"/>
    <col min="4" max="4" width="9.125" style="266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456" t="s">
        <v>203</v>
      </c>
      <c r="B1" s="457"/>
      <c r="C1" s="457"/>
      <c r="D1" s="457"/>
      <c r="E1" s="457"/>
      <c r="F1" s="457"/>
      <c r="G1" s="457"/>
      <c r="H1" s="457"/>
      <c r="I1" s="457"/>
      <c r="J1" s="457"/>
      <c r="K1" s="55"/>
    </row>
    <row r="2" spans="1:11" ht="21" customHeight="1">
      <c r="A2" s="2"/>
      <c r="B2" s="312"/>
      <c r="C2" s="312"/>
      <c r="D2" s="261"/>
      <c r="E2" s="312"/>
      <c r="F2" s="312"/>
      <c r="G2" s="312"/>
      <c r="H2" s="312"/>
      <c r="I2" s="312"/>
      <c r="J2" s="312"/>
    </row>
    <row r="3" spans="1:11" ht="21" customHeight="1" thickBot="1">
      <c r="A3" s="61" t="s">
        <v>89</v>
      </c>
      <c r="B3" s="458" t="s">
        <v>149</v>
      </c>
      <c r="C3" s="458"/>
      <c r="D3" s="458"/>
      <c r="E3" s="7"/>
      <c r="F3" s="8"/>
      <c r="G3" s="8"/>
      <c r="H3" s="8"/>
      <c r="I3" s="8"/>
      <c r="J3" s="51"/>
    </row>
    <row r="4" spans="1:11" ht="21.75" hidden="1" customHeight="1">
      <c r="A4" s="9" t="s">
        <v>97</v>
      </c>
      <c r="B4" s="10" t="s">
        <v>1</v>
      </c>
      <c r="C4" s="311" t="s">
        <v>2</v>
      </c>
      <c r="D4" s="262" t="s">
        <v>3</v>
      </c>
      <c r="E4" s="396" t="s">
        <v>4</v>
      </c>
      <c r="F4" s="396"/>
      <c r="G4" s="396"/>
      <c r="H4" s="396"/>
      <c r="I4" s="396"/>
      <c r="J4" s="52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263">
        <v>3</v>
      </c>
      <c r="E5" s="16" t="s">
        <v>119</v>
      </c>
      <c r="F5" s="35"/>
      <c r="G5" s="62" t="s">
        <v>96</v>
      </c>
      <c r="H5" s="63"/>
      <c r="I5" s="53" t="s">
        <v>111</v>
      </c>
      <c r="J5" s="54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263">
        <v>3</v>
      </c>
      <c r="E6" s="22" t="s">
        <v>120</v>
      </c>
      <c r="F6" s="35"/>
      <c r="G6" s="62" t="s">
        <v>96</v>
      </c>
      <c r="H6" s="63"/>
      <c r="I6" s="56" t="s">
        <v>113</v>
      </c>
      <c r="J6" s="54">
        <v>1</v>
      </c>
    </row>
    <row r="7" spans="1:11" ht="21.75" hidden="1" customHeight="1">
      <c r="A7" s="23" t="s">
        <v>98</v>
      </c>
      <c r="B7" s="13">
        <v>3</v>
      </c>
      <c r="C7" s="21">
        <v>0.43055555555555558</v>
      </c>
      <c r="D7" s="263">
        <v>3</v>
      </c>
      <c r="E7" s="22" t="s">
        <v>115</v>
      </c>
      <c r="F7" s="35"/>
      <c r="G7" s="62" t="s">
        <v>96</v>
      </c>
      <c r="H7" s="63"/>
      <c r="I7" s="56" t="s">
        <v>119</v>
      </c>
      <c r="J7" s="54">
        <v>4</v>
      </c>
    </row>
    <row r="8" spans="1:11" ht="21.75" hidden="1" customHeight="1">
      <c r="A8" s="24" t="s">
        <v>112</v>
      </c>
      <c r="B8" s="13">
        <v>4</v>
      </c>
      <c r="C8" s="21">
        <v>0.45833333333333331</v>
      </c>
      <c r="D8" s="263">
        <v>3</v>
      </c>
      <c r="E8" s="22" t="s">
        <v>111</v>
      </c>
      <c r="F8" s="35"/>
      <c r="G8" s="62" t="s">
        <v>96</v>
      </c>
      <c r="H8" s="63"/>
      <c r="I8" s="56" t="s">
        <v>120</v>
      </c>
      <c r="J8" s="54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263">
        <v>3</v>
      </c>
      <c r="E9" s="22" t="s">
        <v>113</v>
      </c>
      <c r="F9" s="35"/>
      <c r="G9" s="62" t="s">
        <v>96</v>
      </c>
      <c r="H9" s="63"/>
      <c r="I9" s="56" t="s">
        <v>121</v>
      </c>
      <c r="J9" s="54">
        <v>6</v>
      </c>
    </row>
    <row r="10" spans="1:11" ht="21.75" hidden="1" customHeight="1">
      <c r="A10" s="241" t="s">
        <v>126</v>
      </c>
      <c r="B10" s="27">
        <v>6</v>
      </c>
      <c r="C10" s="21">
        <v>0.51388888888888895</v>
      </c>
      <c r="D10" s="263">
        <v>3</v>
      </c>
      <c r="E10" s="22" t="s">
        <v>125</v>
      </c>
      <c r="F10" s="35"/>
      <c r="G10" s="62" t="s">
        <v>96</v>
      </c>
      <c r="H10" s="63"/>
      <c r="I10" s="56" t="s">
        <v>108</v>
      </c>
      <c r="J10" s="54">
        <v>5</v>
      </c>
    </row>
    <row r="11" spans="1:11" ht="21.75" hidden="1" customHeight="1">
      <c r="A11" s="242" t="s">
        <v>113</v>
      </c>
      <c r="B11" s="27">
        <v>7</v>
      </c>
      <c r="C11" s="21">
        <v>0.54166666666666663</v>
      </c>
      <c r="D11" s="263">
        <v>3</v>
      </c>
      <c r="E11" s="22" t="s">
        <v>116</v>
      </c>
      <c r="F11" s="35"/>
      <c r="G11" s="62" t="s">
        <v>96</v>
      </c>
      <c r="H11" s="63"/>
      <c r="I11" s="56" t="s">
        <v>121</v>
      </c>
      <c r="J11" s="54">
        <v>9</v>
      </c>
    </row>
    <row r="12" spans="1:11" ht="21.75" hidden="1" customHeight="1">
      <c r="A12" s="242" t="s">
        <v>127</v>
      </c>
      <c r="B12" s="27">
        <v>8</v>
      </c>
      <c r="C12" s="21">
        <v>0.56944444444444442</v>
      </c>
      <c r="D12" s="263">
        <v>3</v>
      </c>
      <c r="E12" s="22" t="s">
        <v>115</v>
      </c>
      <c r="F12" s="35"/>
      <c r="G12" s="62" t="s">
        <v>96</v>
      </c>
      <c r="H12" s="63"/>
      <c r="I12" s="56" t="s">
        <v>125</v>
      </c>
      <c r="J12" s="54">
        <v>7</v>
      </c>
    </row>
    <row r="13" spans="1:11" ht="21.75" hidden="1" customHeight="1">
      <c r="A13" s="242" t="s">
        <v>108</v>
      </c>
      <c r="B13" s="27">
        <v>9</v>
      </c>
      <c r="C13" s="21">
        <v>0.59722222222222221</v>
      </c>
      <c r="D13" s="263">
        <v>3</v>
      </c>
      <c r="E13" s="30" t="s">
        <v>116</v>
      </c>
      <c r="F13" s="35"/>
      <c r="G13" s="62" t="s">
        <v>96</v>
      </c>
      <c r="H13" s="63"/>
      <c r="I13" s="56" t="s">
        <v>108</v>
      </c>
      <c r="J13" s="54">
        <v>8</v>
      </c>
    </row>
    <row r="14" spans="1:11" ht="21.75" hidden="1" customHeight="1" thickBot="1">
      <c r="A14" s="243"/>
      <c r="B14" s="27">
        <v>10</v>
      </c>
      <c r="C14" s="21"/>
      <c r="D14" s="263"/>
      <c r="E14" s="22"/>
      <c r="F14" s="35"/>
      <c r="G14" s="62"/>
      <c r="H14" s="63"/>
      <c r="I14" s="56"/>
      <c r="J14" s="54"/>
    </row>
    <row r="15" spans="1:11" ht="21.75" hidden="1" customHeight="1">
      <c r="A15" s="29" t="s">
        <v>99</v>
      </c>
      <c r="B15" s="27">
        <v>11</v>
      </c>
      <c r="C15" s="21"/>
      <c r="D15" s="263"/>
      <c r="E15" s="22"/>
      <c r="F15" s="35"/>
      <c r="G15" s="62" t="s">
        <v>96</v>
      </c>
      <c r="H15" s="63"/>
      <c r="I15" s="56"/>
      <c r="J15" s="54"/>
    </row>
    <row r="16" spans="1:11" ht="21.75" hidden="1" customHeight="1">
      <c r="A16" s="26" t="s">
        <v>117</v>
      </c>
      <c r="B16" s="27">
        <v>12</v>
      </c>
      <c r="C16" s="21"/>
      <c r="D16" s="264"/>
      <c r="E16" s="22"/>
      <c r="F16" s="35"/>
      <c r="G16" s="62" t="s">
        <v>96</v>
      </c>
      <c r="H16" s="63"/>
      <c r="I16" s="30"/>
      <c r="J16" s="54"/>
    </row>
    <row r="17" spans="1:10" ht="21.75" hidden="1" customHeight="1">
      <c r="A17" s="31"/>
      <c r="B17" s="27">
        <v>13</v>
      </c>
      <c r="C17" s="21"/>
      <c r="D17" s="264"/>
      <c r="E17" s="22"/>
      <c r="F17" s="35"/>
      <c r="G17" s="62" t="s">
        <v>96</v>
      </c>
      <c r="H17" s="63"/>
      <c r="I17" s="30"/>
      <c r="J17" s="54"/>
    </row>
    <row r="18" spans="1:10" ht="21" hidden="1" customHeight="1">
      <c r="A18" s="31"/>
      <c r="B18" s="27">
        <v>14</v>
      </c>
      <c r="C18" s="21"/>
      <c r="D18" s="264"/>
      <c r="E18" s="22"/>
      <c r="F18" s="35"/>
      <c r="G18" s="62" t="s">
        <v>96</v>
      </c>
      <c r="H18" s="63"/>
      <c r="I18" s="30"/>
      <c r="J18" s="54"/>
    </row>
    <row r="19" spans="1:10" ht="21" hidden="1" customHeight="1">
      <c r="A19" s="31"/>
      <c r="B19" s="27">
        <v>15</v>
      </c>
      <c r="C19" s="21"/>
      <c r="D19" s="264"/>
      <c r="E19" s="22"/>
      <c r="F19" s="35"/>
      <c r="G19" s="62" t="s">
        <v>96</v>
      </c>
      <c r="H19" s="63"/>
      <c r="I19" s="30"/>
      <c r="J19" s="54"/>
    </row>
    <row r="20" spans="1:10" ht="21" hidden="1" customHeight="1" thickBot="1">
      <c r="A20" s="32"/>
      <c r="B20" s="27"/>
      <c r="C20" s="21"/>
      <c r="D20" s="264"/>
      <c r="E20" s="34"/>
      <c r="F20" s="35"/>
      <c r="G20" s="35"/>
      <c r="H20" s="35"/>
      <c r="I20" s="30"/>
      <c r="J20" s="54"/>
    </row>
    <row r="21" spans="1:10" ht="21.75" customHeight="1">
      <c r="A21" s="9" t="s">
        <v>97</v>
      </c>
      <c r="B21" s="10" t="s">
        <v>1</v>
      </c>
      <c r="C21" s="311" t="s">
        <v>2</v>
      </c>
      <c r="D21" s="311" t="s">
        <v>3</v>
      </c>
      <c r="E21" s="453" t="s">
        <v>4</v>
      </c>
      <c r="F21" s="454"/>
      <c r="G21" s="454"/>
      <c r="H21" s="454"/>
      <c r="I21" s="455"/>
      <c r="J21" s="52" t="s">
        <v>5</v>
      </c>
    </row>
    <row r="22" spans="1:10" ht="21.75" customHeight="1">
      <c r="A22" s="12">
        <v>46141</v>
      </c>
      <c r="B22" s="13">
        <v>1</v>
      </c>
      <c r="C22" s="14">
        <v>0.39583333333333331</v>
      </c>
      <c r="D22" s="15" t="s">
        <v>129</v>
      </c>
      <c r="E22" s="16" t="s">
        <v>124</v>
      </c>
      <c r="F22" s="35"/>
      <c r="G22" s="62" t="s">
        <v>137</v>
      </c>
      <c r="H22" s="63"/>
      <c r="I22" s="53" t="s">
        <v>139</v>
      </c>
      <c r="J22" s="54">
        <v>2</v>
      </c>
    </row>
    <row r="23" spans="1:10" ht="21.75" customHeight="1">
      <c r="A23" s="20" t="str">
        <f>"（"&amp;TEXT(A22,"aaa")&amp;"）"</f>
        <v>（水）</v>
      </c>
      <c r="B23" s="13">
        <v>2</v>
      </c>
      <c r="C23" s="21">
        <v>0.41666666666666669</v>
      </c>
      <c r="D23" s="15" t="s">
        <v>129</v>
      </c>
      <c r="E23" s="22" t="s">
        <v>109</v>
      </c>
      <c r="F23" s="35"/>
      <c r="G23" s="62" t="s">
        <v>8</v>
      </c>
      <c r="H23" s="63"/>
      <c r="I23" s="56" t="s">
        <v>108</v>
      </c>
      <c r="J23" s="54">
        <v>1</v>
      </c>
    </row>
    <row r="24" spans="1:10" ht="21.75" customHeight="1">
      <c r="A24" s="23" t="s">
        <v>98</v>
      </c>
      <c r="B24" s="13">
        <v>3</v>
      </c>
      <c r="C24" s="21">
        <v>0.4375</v>
      </c>
      <c r="D24" s="15" t="s">
        <v>129</v>
      </c>
      <c r="E24" s="22" t="s">
        <v>150</v>
      </c>
      <c r="F24" s="35"/>
      <c r="G24" s="62" t="s">
        <v>8</v>
      </c>
      <c r="H24" s="63"/>
      <c r="I24" s="56" t="s">
        <v>140</v>
      </c>
      <c r="J24" s="54">
        <v>4</v>
      </c>
    </row>
    <row r="25" spans="1:10" ht="21.75" customHeight="1">
      <c r="A25" s="24" t="s">
        <v>157</v>
      </c>
      <c r="B25" s="13">
        <v>4</v>
      </c>
      <c r="C25" s="21">
        <v>0.45833333333333331</v>
      </c>
      <c r="D25" s="15" t="s">
        <v>129</v>
      </c>
      <c r="E25" s="22" t="s">
        <v>124</v>
      </c>
      <c r="F25" s="35"/>
      <c r="G25" s="62" t="s">
        <v>8</v>
      </c>
      <c r="H25" s="63"/>
      <c r="I25" s="56" t="s">
        <v>108</v>
      </c>
      <c r="J25" s="54">
        <v>3</v>
      </c>
    </row>
    <row r="26" spans="1:10" ht="21.75" customHeight="1">
      <c r="A26" s="25" t="s">
        <v>21</v>
      </c>
      <c r="B26" s="13">
        <v>5</v>
      </c>
      <c r="C26" s="21">
        <v>0.47916666666666669</v>
      </c>
      <c r="D26" s="15" t="s">
        <v>129</v>
      </c>
      <c r="E26" s="22" t="s">
        <v>109</v>
      </c>
      <c r="F26" s="35"/>
      <c r="G26" s="62" t="s">
        <v>8</v>
      </c>
      <c r="H26" s="63"/>
      <c r="I26" s="56" t="s">
        <v>140</v>
      </c>
      <c r="J26" s="54" t="s">
        <v>151</v>
      </c>
    </row>
    <row r="27" spans="1:10" ht="21.75" customHeight="1">
      <c r="A27" s="241" t="s">
        <v>190</v>
      </c>
      <c r="B27" s="27">
        <v>6</v>
      </c>
      <c r="C27" s="21">
        <v>0.5</v>
      </c>
      <c r="D27" s="15" t="s">
        <v>129</v>
      </c>
      <c r="E27" s="22" t="s">
        <v>141</v>
      </c>
      <c r="F27" s="35"/>
      <c r="G27" s="62" t="s">
        <v>8</v>
      </c>
      <c r="H27" s="63"/>
      <c r="I27" s="56" t="s">
        <v>108</v>
      </c>
      <c r="J27" s="54" t="s">
        <v>152</v>
      </c>
    </row>
    <row r="28" spans="1:10" ht="21.75" customHeight="1">
      <c r="A28" s="242" t="s">
        <v>177</v>
      </c>
      <c r="B28" s="27">
        <v>7</v>
      </c>
      <c r="C28" s="21">
        <v>0.52083333333333337</v>
      </c>
      <c r="D28" s="15" t="s">
        <v>129</v>
      </c>
      <c r="E28" s="22" t="s">
        <v>109</v>
      </c>
      <c r="F28" s="35"/>
      <c r="G28" s="62" t="s">
        <v>8</v>
      </c>
      <c r="H28" s="63"/>
      <c r="I28" s="56" t="s">
        <v>139</v>
      </c>
      <c r="J28" s="54" t="s">
        <v>153</v>
      </c>
    </row>
    <row r="29" spans="1:10" ht="21.75" customHeight="1">
      <c r="A29" s="242"/>
      <c r="B29" s="27">
        <v>8</v>
      </c>
      <c r="C29" s="21">
        <v>0.54166666666666663</v>
      </c>
      <c r="D29" s="15" t="s">
        <v>129</v>
      </c>
      <c r="E29" s="22" t="s">
        <v>124</v>
      </c>
      <c r="F29" s="35"/>
      <c r="G29" s="62" t="s">
        <v>8</v>
      </c>
      <c r="H29" s="63"/>
      <c r="I29" s="56" t="s">
        <v>140</v>
      </c>
      <c r="J29" s="54" t="s">
        <v>154</v>
      </c>
    </row>
    <row r="30" spans="1:10" ht="21.75" customHeight="1">
      <c r="A30" s="242"/>
      <c r="B30" s="27">
        <v>9</v>
      </c>
      <c r="C30" s="21"/>
      <c r="D30" s="15"/>
      <c r="E30" s="30"/>
      <c r="F30" s="35"/>
      <c r="G30" s="62" t="s">
        <v>8</v>
      </c>
      <c r="H30" s="63"/>
      <c r="I30" s="56"/>
      <c r="J30" s="54"/>
    </row>
    <row r="31" spans="1:10" ht="21.75" customHeight="1" thickBot="1">
      <c r="A31" s="243"/>
      <c r="B31" s="27">
        <v>10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9" t="s">
        <v>99</v>
      </c>
      <c r="B32" s="27">
        <v>11</v>
      </c>
      <c r="C32" s="21"/>
      <c r="D32" s="15"/>
      <c r="E32" s="22"/>
      <c r="F32" s="35"/>
      <c r="G32" s="62"/>
      <c r="H32" s="63"/>
      <c r="I32" s="56"/>
      <c r="J32" s="54"/>
    </row>
    <row r="33" spans="1:10" ht="21.75" customHeight="1">
      <c r="A33" s="26" t="s">
        <v>120</v>
      </c>
      <c r="B33" s="27">
        <v>12</v>
      </c>
      <c r="C33" s="21"/>
      <c r="D33" s="33"/>
      <c r="E33" s="22"/>
      <c r="F33" s="35"/>
      <c r="G33" s="62"/>
      <c r="H33" s="63"/>
      <c r="I33" s="30"/>
      <c r="J33" s="54"/>
    </row>
    <row r="34" spans="1:10" ht="63.75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4"/>
    </row>
    <row r="35" spans="1:10" ht="21" customHeight="1" thickBot="1">
      <c r="A35" s="459"/>
      <c r="B35" s="459"/>
      <c r="C35" s="459"/>
      <c r="D35" s="459"/>
      <c r="E35" s="459"/>
      <c r="F35" s="459"/>
      <c r="G35" s="459"/>
      <c r="H35" s="459"/>
      <c r="I35" s="459"/>
      <c r="J35" s="459"/>
    </row>
    <row r="36" spans="1:10" ht="21.75" customHeight="1">
      <c r="A36" s="9" t="s">
        <v>97</v>
      </c>
      <c r="B36" s="10" t="s">
        <v>1</v>
      </c>
      <c r="C36" s="311" t="s">
        <v>2</v>
      </c>
      <c r="D36" s="311" t="s">
        <v>3</v>
      </c>
      <c r="E36" s="453" t="s">
        <v>4</v>
      </c>
      <c r="F36" s="454"/>
      <c r="G36" s="454"/>
      <c r="H36" s="454"/>
      <c r="I36" s="455"/>
      <c r="J36" s="52" t="s">
        <v>5</v>
      </c>
    </row>
    <row r="37" spans="1:10" ht="21.75" customHeight="1">
      <c r="A37" s="12">
        <v>46141</v>
      </c>
      <c r="B37" s="13">
        <v>1</v>
      </c>
      <c r="C37" s="14">
        <v>0.39583333333333331</v>
      </c>
      <c r="D37" s="15" t="s">
        <v>155</v>
      </c>
      <c r="E37" s="16" t="s">
        <v>114</v>
      </c>
      <c r="F37" s="35"/>
      <c r="G37" s="62" t="s">
        <v>8</v>
      </c>
      <c r="H37" s="63"/>
      <c r="I37" s="53" t="s">
        <v>122</v>
      </c>
      <c r="J37" s="54">
        <v>2</v>
      </c>
    </row>
    <row r="38" spans="1:10" ht="21.75" customHeight="1">
      <c r="A38" s="20" t="str">
        <f>"（"&amp;TEXT(A37,"aaa")&amp;"）"</f>
        <v>（水）</v>
      </c>
      <c r="B38" s="13">
        <v>2</v>
      </c>
      <c r="C38" s="21">
        <v>0.41666666666666669</v>
      </c>
      <c r="D38" s="15" t="s">
        <v>155</v>
      </c>
      <c r="E38" s="22" t="s">
        <v>118</v>
      </c>
      <c r="F38" s="35"/>
      <c r="G38" s="62" t="s">
        <v>8</v>
      </c>
      <c r="H38" s="63"/>
      <c r="I38" s="56" t="s">
        <v>142</v>
      </c>
      <c r="J38" s="54">
        <v>1</v>
      </c>
    </row>
    <row r="39" spans="1:10" ht="21.75" customHeight="1">
      <c r="A39" s="23" t="s">
        <v>98</v>
      </c>
      <c r="B39" s="13">
        <v>3</v>
      </c>
      <c r="C39" s="21">
        <v>0.4375</v>
      </c>
      <c r="D39" s="15" t="s">
        <v>155</v>
      </c>
      <c r="E39" s="22" t="s">
        <v>110</v>
      </c>
      <c r="F39" s="35"/>
      <c r="G39" s="62" t="s">
        <v>8</v>
      </c>
      <c r="H39" s="63"/>
      <c r="I39" s="56" t="s">
        <v>134</v>
      </c>
      <c r="J39" s="54">
        <v>4</v>
      </c>
    </row>
    <row r="40" spans="1:10" ht="21.75" customHeight="1">
      <c r="A40" s="24" t="s">
        <v>158</v>
      </c>
      <c r="B40" s="13">
        <v>4</v>
      </c>
      <c r="C40" s="21">
        <v>0.45833333333333331</v>
      </c>
      <c r="D40" s="15" t="s">
        <v>155</v>
      </c>
      <c r="E40" s="22" t="s">
        <v>114</v>
      </c>
      <c r="F40" s="35"/>
      <c r="G40" s="62" t="s">
        <v>8</v>
      </c>
      <c r="H40" s="63"/>
      <c r="I40" s="56" t="s">
        <v>142</v>
      </c>
      <c r="J40" s="54">
        <v>3</v>
      </c>
    </row>
    <row r="41" spans="1:10" ht="21.75" customHeight="1">
      <c r="A41" s="25" t="s">
        <v>21</v>
      </c>
      <c r="B41" s="13">
        <v>5</v>
      </c>
      <c r="C41" s="21">
        <v>0.47916666666666669</v>
      </c>
      <c r="D41" s="15" t="s">
        <v>155</v>
      </c>
      <c r="E41" s="22" t="s">
        <v>118</v>
      </c>
      <c r="F41" s="35"/>
      <c r="G41" s="62" t="s">
        <v>8</v>
      </c>
      <c r="H41" s="63"/>
      <c r="I41" s="56" t="s">
        <v>134</v>
      </c>
      <c r="J41" s="54" t="s">
        <v>151</v>
      </c>
    </row>
    <row r="42" spans="1:10" ht="21.75" customHeight="1">
      <c r="A42" s="241" t="s">
        <v>186</v>
      </c>
      <c r="B42" s="27">
        <v>6</v>
      </c>
      <c r="C42" s="21">
        <v>0.5</v>
      </c>
      <c r="D42" s="15" t="s">
        <v>155</v>
      </c>
      <c r="E42" s="22" t="s">
        <v>110</v>
      </c>
      <c r="F42" s="35"/>
      <c r="G42" s="62" t="s">
        <v>8</v>
      </c>
      <c r="H42" s="63"/>
      <c r="I42" s="56" t="s">
        <v>142</v>
      </c>
      <c r="J42" s="54" t="s">
        <v>152</v>
      </c>
    </row>
    <row r="43" spans="1:10" ht="21.75" customHeight="1">
      <c r="A43" s="242" t="s">
        <v>187</v>
      </c>
      <c r="B43" s="27">
        <v>7</v>
      </c>
      <c r="C43" s="21">
        <v>0.52083333333333337</v>
      </c>
      <c r="D43" s="15" t="s">
        <v>155</v>
      </c>
      <c r="E43" s="22" t="s">
        <v>118</v>
      </c>
      <c r="F43" s="35"/>
      <c r="G43" s="62" t="s">
        <v>8</v>
      </c>
      <c r="H43" s="63"/>
      <c r="I43" s="56" t="s">
        <v>122</v>
      </c>
      <c r="J43" s="54" t="s">
        <v>153</v>
      </c>
    </row>
    <row r="44" spans="1:10" ht="21.75" customHeight="1">
      <c r="A44" s="242"/>
      <c r="B44" s="27">
        <v>8</v>
      </c>
      <c r="C44" s="21">
        <v>0.54166666666666663</v>
      </c>
      <c r="D44" s="15" t="s">
        <v>155</v>
      </c>
      <c r="E44" s="22" t="s">
        <v>114</v>
      </c>
      <c r="F44" s="35"/>
      <c r="G44" s="62" t="s">
        <v>8</v>
      </c>
      <c r="H44" s="63"/>
      <c r="I44" s="56" t="s">
        <v>134</v>
      </c>
      <c r="J44" s="54" t="s">
        <v>154</v>
      </c>
    </row>
    <row r="45" spans="1:10" ht="21.75" customHeight="1">
      <c r="A45" s="242"/>
      <c r="B45" s="27">
        <v>9</v>
      </c>
      <c r="C45" s="21"/>
      <c r="D45" s="15"/>
      <c r="E45" s="30"/>
      <c r="F45" s="35"/>
      <c r="G45" s="62" t="s">
        <v>8</v>
      </c>
      <c r="H45" s="63"/>
      <c r="I45" s="56"/>
      <c r="J45" s="54"/>
    </row>
    <row r="46" spans="1:10" ht="21.75" customHeight="1" thickBot="1">
      <c r="A46" s="243"/>
      <c r="B46" s="27">
        <v>10</v>
      </c>
      <c r="C46" s="21"/>
      <c r="D46" s="15"/>
      <c r="E46" s="22"/>
      <c r="F46" s="35"/>
      <c r="G46" s="62" t="s">
        <v>96</v>
      </c>
      <c r="H46" s="63"/>
      <c r="I46" s="56"/>
      <c r="J46" s="54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2" t="s">
        <v>96</v>
      </c>
      <c r="H47" s="63"/>
      <c r="I47" s="56"/>
      <c r="J47" s="54"/>
    </row>
    <row r="48" spans="1:10" ht="21.75" customHeight="1">
      <c r="A48" s="26" t="s">
        <v>120</v>
      </c>
      <c r="B48" s="27">
        <v>12</v>
      </c>
      <c r="C48" s="21"/>
      <c r="D48" s="33"/>
      <c r="E48" s="22"/>
      <c r="F48" s="35"/>
      <c r="G48" s="62" t="s">
        <v>96</v>
      </c>
      <c r="H48" s="63"/>
      <c r="I48" s="30"/>
      <c r="J48" s="54"/>
    </row>
    <row r="49" spans="1:10" ht="34.5" customHeight="1" thickBot="1">
      <c r="A49" s="32"/>
      <c r="B49" s="38"/>
      <c r="C49" s="39"/>
      <c r="D49" s="240"/>
      <c r="E49" s="34"/>
      <c r="F49" s="50"/>
      <c r="G49" s="50"/>
      <c r="H49" s="50"/>
      <c r="I49" s="59"/>
      <c r="J49" s="60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2"/>
      <c r="H50" s="63"/>
      <c r="I50" s="56"/>
      <c r="J50" s="54"/>
    </row>
    <row r="51" spans="1:10" ht="40.5" customHeight="1" thickBot="1">
      <c r="A51" s="291"/>
      <c r="B51" s="292"/>
      <c r="C51" s="181"/>
      <c r="D51" s="293"/>
      <c r="E51" s="59"/>
      <c r="F51" s="50"/>
      <c r="G51" s="255"/>
      <c r="H51" s="256"/>
      <c r="I51" s="59"/>
      <c r="J51" s="294"/>
    </row>
    <row r="52" spans="1:10" ht="21.75" customHeight="1">
      <c r="A52" s="9" t="s">
        <v>97</v>
      </c>
      <c r="B52" s="10" t="s">
        <v>1</v>
      </c>
      <c r="C52" s="311" t="s">
        <v>2</v>
      </c>
      <c r="D52" s="311" t="s">
        <v>3</v>
      </c>
      <c r="E52" s="453" t="s">
        <v>4</v>
      </c>
      <c r="F52" s="454"/>
      <c r="G52" s="454"/>
      <c r="H52" s="454"/>
      <c r="I52" s="455"/>
      <c r="J52" s="52" t="s">
        <v>5</v>
      </c>
    </row>
    <row r="53" spans="1:10" ht="21.75" customHeight="1">
      <c r="A53" s="12">
        <v>46180</v>
      </c>
      <c r="B53" s="13">
        <v>1</v>
      </c>
      <c r="C53" s="14">
        <v>0.39583333333333331</v>
      </c>
      <c r="D53" s="15" t="s">
        <v>129</v>
      </c>
      <c r="E53" s="16" t="s">
        <v>109</v>
      </c>
      <c r="F53" s="35"/>
      <c r="G53" s="62" t="s">
        <v>8</v>
      </c>
      <c r="H53" s="63"/>
      <c r="I53" s="53" t="s">
        <v>141</v>
      </c>
      <c r="J53" s="54">
        <v>2</v>
      </c>
    </row>
    <row r="54" spans="1:10" ht="21.75" customHeight="1">
      <c r="A54" s="20" t="str">
        <f>"（"&amp;TEXT(A53,"aaa")&amp;"）"</f>
        <v>（日）</v>
      </c>
      <c r="B54" s="13">
        <v>2</v>
      </c>
      <c r="C54" s="21">
        <v>0.41666666666666669</v>
      </c>
      <c r="D54" s="15" t="s">
        <v>129</v>
      </c>
      <c r="E54" s="22" t="s">
        <v>140</v>
      </c>
      <c r="F54" s="35"/>
      <c r="G54" s="62" t="s">
        <v>8</v>
      </c>
      <c r="H54" s="63"/>
      <c r="I54" s="56" t="s">
        <v>108</v>
      </c>
      <c r="J54" s="54">
        <v>1</v>
      </c>
    </row>
    <row r="55" spans="1:10" ht="21.75" customHeight="1">
      <c r="A55" s="23" t="s">
        <v>196</v>
      </c>
      <c r="B55" s="13">
        <v>3</v>
      </c>
      <c r="C55" s="21">
        <v>0.4375</v>
      </c>
      <c r="D55" s="15" t="s">
        <v>129</v>
      </c>
      <c r="E55" s="22" t="s">
        <v>141</v>
      </c>
      <c r="F55" s="35"/>
      <c r="G55" s="62" t="s">
        <v>8</v>
      </c>
      <c r="H55" s="63"/>
      <c r="I55" s="56" t="s">
        <v>139</v>
      </c>
      <c r="J55" s="54">
        <v>4</v>
      </c>
    </row>
    <row r="56" spans="1:10" ht="21.75" customHeight="1">
      <c r="A56" s="24" t="s">
        <v>181</v>
      </c>
      <c r="B56" s="13">
        <v>4</v>
      </c>
      <c r="C56" s="21">
        <v>0.45833333333333331</v>
      </c>
      <c r="D56" s="15" t="s">
        <v>129</v>
      </c>
      <c r="E56" s="22" t="s">
        <v>124</v>
      </c>
      <c r="F56" s="35"/>
      <c r="G56" s="62" t="s">
        <v>8</v>
      </c>
      <c r="H56" s="63"/>
      <c r="I56" s="56" t="s">
        <v>109</v>
      </c>
      <c r="J56" s="54">
        <v>3</v>
      </c>
    </row>
    <row r="57" spans="1:10" ht="21.75" customHeight="1">
      <c r="A57" s="25" t="s">
        <v>21</v>
      </c>
      <c r="B57" s="13">
        <v>5</v>
      </c>
      <c r="C57" s="21">
        <v>0.47916666666666669</v>
      </c>
      <c r="D57" s="15" t="s">
        <v>129</v>
      </c>
      <c r="E57" s="22" t="s">
        <v>140</v>
      </c>
      <c r="F57" s="35"/>
      <c r="G57" s="62" t="s">
        <v>8</v>
      </c>
      <c r="H57" s="63"/>
      <c r="I57" s="56" t="s">
        <v>139</v>
      </c>
      <c r="J57" s="54" t="s">
        <v>151</v>
      </c>
    </row>
    <row r="58" spans="1:10" ht="21.75" customHeight="1">
      <c r="A58" s="241" t="s">
        <v>188</v>
      </c>
      <c r="B58" s="27">
        <v>6</v>
      </c>
      <c r="C58" s="21">
        <v>0.5</v>
      </c>
      <c r="D58" s="15" t="s">
        <v>129</v>
      </c>
      <c r="E58" s="22" t="s">
        <v>124</v>
      </c>
      <c r="F58" s="35"/>
      <c r="G58" s="62" t="s">
        <v>8</v>
      </c>
      <c r="H58" s="63"/>
      <c r="I58" s="56" t="s">
        <v>141</v>
      </c>
      <c r="J58" s="54" t="s">
        <v>152</v>
      </c>
    </row>
    <row r="59" spans="1:10" ht="21.75" customHeight="1">
      <c r="A59" s="242" t="s">
        <v>189</v>
      </c>
      <c r="B59" s="27">
        <v>7</v>
      </c>
      <c r="C59" s="21">
        <v>0.52083333333333337</v>
      </c>
      <c r="D59" s="15" t="s">
        <v>129</v>
      </c>
      <c r="E59" s="22" t="s">
        <v>108</v>
      </c>
      <c r="F59" s="35"/>
      <c r="G59" s="62" t="s">
        <v>8</v>
      </c>
      <c r="H59" s="63"/>
      <c r="I59" s="56" t="s">
        <v>139</v>
      </c>
      <c r="J59" s="54" t="s">
        <v>156</v>
      </c>
    </row>
    <row r="60" spans="1:10" ht="21.75" customHeight="1">
      <c r="A60" s="242"/>
      <c r="B60" s="27">
        <v>8</v>
      </c>
      <c r="C60" s="21"/>
      <c r="D60" s="15"/>
      <c r="E60" s="22"/>
      <c r="F60" s="35"/>
      <c r="G60" s="62" t="s">
        <v>8</v>
      </c>
      <c r="H60" s="63"/>
      <c r="I60" s="56"/>
      <c r="J60" s="54"/>
    </row>
    <row r="61" spans="1:10" ht="21.75" customHeight="1">
      <c r="A61" s="242"/>
      <c r="B61" s="27">
        <v>9</v>
      </c>
      <c r="C61" s="21"/>
      <c r="D61" s="15"/>
      <c r="E61" s="30"/>
      <c r="F61" s="35"/>
      <c r="G61" s="62"/>
      <c r="H61" s="63"/>
      <c r="I61" s="56"/>
      <c r="J61" s="54"/>
    </row>
    <row r="62" spans="1:10" ht="21.75" customHeight="1" thickBot="1">
      <c r="A62" s="243"/>
      <c r="B62" s="27">
        <v>10</v>
      </c>
      <c r="C62" s="21"/>
      <c r="D62" s="15"/>
      <c r="E62" s="22"/>
      <c r="F62" s="35"/>
      <c r="G62" s="62"/>
      <c r="H62" s="63"/>
      <c r="I62" s="56"/>
      <c r="J62" s="54"/>
    </row>
    <row r="63" spans="1:10" ht="21.75" customHeight="1">
      <c r="A63" s="29" t="s">
        <v>99</v>
      </c>
      <c r="B63" s="27">
        <v>11</v>
      </c>
      <c r="C63" s="21"/>
      <c r="D63" s="15"/>
      <c r="E63" s="22"/>
      <c r="F63" s="35"/>
      <c r="G63" s="62"/>
      <c r="H63" s="63"/>
      <c r="I63" s="56"/>
      <c r="J63" s="54"/>
    </row>
    <row r="64" spans="1:10" ht="21.75" customHeight="1">
      <c r="A64" s="26" t="s">
        <v>111</v>
      </c>
      <c r="B64" s="27">
        <v>12</v>
      </c>
      <c r="C64" s="21"/>
      <c r="D64" s="33"/>
      <c r="E64" s="22"/>
      <c r="F64" s="35"/>
      <c r="G64" s="62"/>
      <c r="H64" s="63"/>
      <c r="I64" s="30"/>
      <c r="J64" s="54"/>
    </row>
    <row r="65" spans="1:11" ht="80.099999999999994" customHeight="1" thickBot="1">
      <c r="A65" s="32"/>
      <c r="B65" s="38"/>
      <c r="C65" s="39"/>
      <c r="D65" s="240"/>
      <c r="E65" s="34"/>
      <c r="F65" s="50"/>
      <c r="G65" s="50"/>
      <c r="H65" s="50"/>
      <c r="I65" s="59"/>
      <c r="J65" s="60"/>
    </row>
    <row r="66" spans="1:11" ht="18" customHeight="1" thickBot="1">
      <c r="D66" s="1"/>
    </row>
    <row r="67" spans="1:11" ht="21.75" customHeight="1">
      <c r="A67" s="9" t="s">
        <v>97</v>
      </c>
      <c r="B67" s="10" t="s">
        <v>1</v>
      </c>
      <c r="C67" s="311" t="s">
        <v>2</v>
      </c>
      <c r="D67" s="311" t="s">
        <v>3</v>
      </c>
      <c r="E67" s="453" t="s">
        <v>4</v>
      </c>
      <c r="F67" s="454"/>
      <c r="G67" s="454"/>
      <c r="H67" s="454"/>
      <c r="I67" s="455"/>
      <c r="J67" s="52" t="s">
        <v>5</v>
      </c>
    </row>
    <row r="68" spans="1:11" ht="21.75" customHeight="1">
      <c r="A68" s="12">
        <v>46180</v>
      </c>
      <c r="B68" s="13">
        <v>1</v>
      </c>
      <c r="C68" s="14">
        <v>0.39583333333333331</v>
      </c>
      <c r="D68" s="15" t="s">
        <v>155</v>
      </c>
      <c r="E68" s="16" t="s">
        <v>118</v>
      </c>
      <c r="F68" s="35"/>
      <c r="G68" s="62" t="s">
        <v>8</v>
      </c>
      <c r="H68" s="63"/>
      <c r="I68" s="53" t="s">
        <v>110</v>
      </c>
      <c r="J68" s="54">
        <v>2</v>
      </c>
    </row>
    <row r="69" spans="1:11" ht="21.75" customHeight="1">
      <c r="A69" s="20" t="str">
        <f>"（"&amp;TEXT(A68,"aaa")&amp;"）"</f>
        <v>（日）</v>
      </c>
      <c r="B69" s="13">
        <v>2</v>
      </c>
      <c r="C69" s="21">
        <v>0.41666666666666669</v>
      </c>
      <c r="D69" s="15" t="s">
        <v>155</v>
      </c>
      <c r="E69" s="22" t="s">
        <v>134</v>
      </c>
      <c r="F69" s="35"/>
      <c r="G69" s="62" t="s">
        <v>8</v>
      </c>
      <c r="H69" s="63"/>
      <c r="I69" s="56" t="s">
        <v>142</v>
      </c>
      <c r="J69" s="54">
        <v>1</v>
      </c>
    </row>
    <row r="70" spans="1:11" ht="21.75" customHeight="1">
      <c r="A70" s="23" t="s">
        <v>196</v>
      </c>
      <c r="B70" s="13">
        <v>3</v>
      </c>
      <c r="C70" s="21">
        <v>0.4375</v>
      </c>
      <c r="D70" s="15" t="s">
        <v>155</v>
      </c>
      <c r="E70" s="22" t="s">
        <v>110</v>
      </c>
      <c r="F70" s="35"/>
      <c r="G70" s="62" t="s">
        <v>8</v>
      </c>
      <c r="H70" s="63"/>
      <c r="I70" s="56" t="s">
        <v>122</v>
      </c>
      <c r="J70" s="54">
        <v>4</v>
      </c>
    </row>
    <row r="71" spans="1:11" ht="21.75" customHeight="1">
      <c r="A71" s="24" t="s">
        <v>182</v>
      </c>
      <c r="B71" s="13">
        <v>4</v>
      </c>
      <c r="C71" s="21">
        <v>0.45833333333333331</v>
      </c>
      <c r="D71" s="15" t="s">
        <v>155</v>
      </c>
      <c r="E71" s="22" t="s">
        <v>114</v>
      </c>
      <c r="F71" s="35"/>
      <c r="G71" s="62" t="s">
        <v>8</v>
      </c>
      <c r="H71" s="63"/>
      <c r="I71" s="56" t="s">
        <v>118</v>
      </c>
      <c r="J71" s="54">
        <v>3</v>
      </c>
    </row>
    <row r="72" spans="1:11" ht="21.75" customHeight="1">
      <c r="A72" s="25" t="s">
        <v>21</v>
      </c>
      <c r="B72" s="13">
        <v>5</v>
      </c>
      <c r="C72" s="21">
        <v>0.47916666666666669</v>
      </c>
      <c r="D72" s="15" t="s">
        <v>155</v>
      </c>
      <c r="E72" s="22" t="s">
        <v>134</v>
      </c>
      <c r="F72" s="35"/>
      <c r="G72" s="62" t="s">
        <v>8</v>
      </c>
      <c r="H72" s="63"/>
      <c r="I72" s="56" t="s">
        <v>122</v>
      </c>
      <c r="J72" s="54" t="s">
        <v>151</v>
      </c>
    </row>
    <row r="73" spans="1:11" ht="21.75" customHeight="1">
      <c r="A73" s="241" t="s">
        <v>191</v>
      </c>
      <c r="B73" s="27">
        <v>6</v>
      </c>
      <c r="C73" s="21">
        <v>0.5</v>
      </c>
      <c r="D73" s="15" t="s">
        <v>155</v>
      </c>
      <c r="E73" s="22" t="s">
        <v>114</v>
      </c>
      <c r="F73" s="35"/>
      <c r="G73" s="62" t="s">
        <v>8</v>
      </c>
      <c r="H73" s="63"/>
      <c r="I73" s="56" t="s">
        <v>110</v>
      </c>
      <c r="J73" s="54" t="s">
        <v>152</v>
      </c>
    </row>
    <row r="74" spans="1:11" ht="21.75" customHeight="1">
      <c r="A74" s="242" t="s">
        <v>192</v>
      </c>
      <c r="B74" s="27">
        <v>7</v>
      </c>
      <c r="C74" s="21">
        <v>0.52083333333333337</v>
      </c>
      <c r="D74" s="15" t="s">
        <v>155</v>
      </c>
      <c r="E74" s="22" t="s">
        <v>142</v>
      </c>
      <c r="F74" s="35"/>
      <c r="G74" s="62" t="s">
        <v>8</v>
      </c>
      <c r="H74" s="63"/>
      <c r="I74" s="56" t="s">
        <v>122</v>
      </c>
      <c r="J74" s="54" t="s">
        <v>156</v>
      </c>
    </row>
    <row r="75" spans="1:11" ht="21.75" customHeight="1">
      <c r="A75" s="242"/>
      <c r="B75" s="27">
        <v>8</v>
      </c>
      <c r="C75" s="21"/>
      <c r="D75" s="15"/>
      <c r="E75" s="22"/>
      <c r="F75" s="35"/>
      <c r="G75" s="62"/>
      <c r="H75" s="63"/>
      <c r="I75" s="56"/>
      <c r="J75" s="54"/>
    </row>
    <row r="76" spans="1:11" ht="21.75" customHeight="1">
      <c r="A76" s="242"/>
      <c r="B76" s="27">
        <v>9</v>
      </c>
      <c r="C76" s="21"/>
      <c r="D76" s="15"/>
      <c r="E76" s="30"/>
      <c r="F76" s="35"/>
      <c r="G76" s="62"/>
      <c r="H76" s="63"/>
      <c r="I76" s="56"/>
      <c r="J76" s="54"/>
    </row>
    <row r="77" spans="1:11" ht="21.75" customHeight="1" thickBot="1">
      <c r="A77" s="243"/>
      <c r="B77" s="27">
        <v>10</v>
      </c>
      <c r="C77" s="21"/>
      <c r="D77" s="15"/>
      <c r="E77" s="22"/>
      <c r="F77" s="35"/>
      <c r="G77" s="62"/>
      <c r="H77" s="63"/>
      <c r="I77" s="56"/>
      <c r="J77" s="54"/>
    </row>
    <row r="78" spans="1:11" ht="21.75" customHeight="1">
      <c r="A78" s="29" t="s">
        <v>99</v>
      </c>
      <c r="B78" s="27">
        <v>11</v>
      </c>
      <c r="C78" s="21"/>
      <c r="D78" s="15"/>
      <c r="E78" s="22"/>
      <c r="F78" s="35"/>
      <c r="G78" s="62"/>
      <c r="H78" s="63"/>
      <c r="I78" s="56"/>
      <c r="J78" s="54"/>
    </row>
    <row r="79" spans="1:11" ht="21.75" customHeight="1">
      <c r="A79" s="26" t="s">
        <v>111</v>
      </c>
      <c r="B79" s="27">
        <v>12</v>
      </c>
      <c r="C79" s="21"/>
      <c r="D79" s="33"/>
      <c r="E79" s="22"/>
      <c r="F79" s="35"/>
      <c r="G79" s="62"/>
      <c r="H79" s="63"/>
      <c r="I79" s="30"/>
      <c r="J79" s="54"/>
    </row>
    <row r="80" spans="1:11" ht="69.95" customHeight="1" thickBot="1">
      <c r="A80" s="32"/>
      <c r="B80" s="38"/>
      <c r="C80" s="39"/>
      <c r="D80" s="240"/>
      <c r="E80" s="34"/>
      <c r="F80" s="50"/>
      <c r="G80" s="50"/>
      <c r="H80" s="50"/>
      <c r="I80" s="59"/>
      <c r="J80" s="60"/>
      <c r="K80" s="295"/>
    </row>
    <row r="81" spans="1:11" ht="18" customHeight="1">
      <c r="A81" s="372"/>
      <c r="B81" s="362"/>
      <c r="C81" s="363"/>
      <c r="D81" s="364"/>
      <c r="E81" s="365"/>
      <c r="F81" s="373"/>
      <c r="G81" s="373"/>
      <c r="H81" s="373"/>
      <c r="I81" s="365"/>
      <c r="J81" s="366"/>
      <c r="K81" s="374"/>
    </row>
    <row r="82" spans="1:11" ht="18" customHeight="1" thickBot="1">
      <c r="A82" s="61" t="s">
        <v>193</v>
      </c>
    </row>
    <row r="83" spans="1:11" ht="18" customHeight="1">
      <c r="A83" s="9" t="s">
        <v>97</v>
      </c>
      <c r="B83" s="10" t="s">
        <v>1</v>
      </c>
      <c r="C83" s="311" t="s">
        <v>2</v>
      </c>
      <c r="D83" s="262" t="s">
        <v>3</v>
      </c>
      <c r="E83" s="396" t="s">
        <v>4</v>
      </c>
      <c r="F83" s="396"/>
      <c r="G83" s="396"/>
      <c r="H83" s="396"/>
      <c r="I83" s="396"/>
      <c r="J83" s="52" t="s">
        <v>5</v>
      </c>
    </row>
    <row r="84" spans="1:11" ht="18" customHeight="1">
      <c r="A84" s="12">
        <v>46187</v>
      </c>
      <c r="B84" s="13">
        <v>1</v>
      </c>
      <c r="C84" s="375"/>
      <c r="D84" s="263">
        <v>21</v>
      </c>
      <c r="E84" s="30"/>
      <c r="F84" s="35"/>
      <c r="G84" s="62"/>
      <c r="H84" s="63"/>
      <c r="I84" s="56"/>
      <c r="J84" s="54"/>
    </row>
    <row r="85" spans="1:11" ht="18" customHeight="1">
      <c r="A85" s="20" t="str">
        <f>"（"&amp;TEXT(A84,"aaa")&amp;"）"</f>
        <v>（日）</v>
      </c>
      <c r="B85" s="13">
        <v>2</v>
      </c>
      <c r="C85" s="376"/>
      <c r="D85" s="263">
        <v>22</v>
      </c>
      <c r="E85" s="22"/>
      <c r="F85" s="35"/>
      <c r="G85" s="62"/>
      <c r="H85" s="63"/>
      <c r="I85" s="56"/>
      <c r="J85" s="54"/>
    </row>
    <row r="86" spans="1:11" ht="18" customHeight="1">
      <c r="A86" s="23" t="s">
        <v>98</v>
      </c>
      <c r="B86" s="13">
        <v>3</v>
      </c>
      <c r="C86" s="376"/>
      <c r="D86" s="263">
        <v>23</v>
      </c>
      <c r="E86" s="142"/>
      <c r="F86" s="142"/>
      <c r="G86" s="142"/>
      <c r="H86" s="142"/>
      <c r="I86" s="142"/>
      <c r="J86" s="54"/>
    </row>
    <row r="87" spans="1:11" ht="18" customHeight="1">
      <c r="A87" s="24" t="s">
        <v>195</v>
      </c>
      <c r="B87" s="13">
        <v>4</v>
      </c>
      <c r="C87" s="376"/>
      <c r="D87" s="263">
        <v>24</v>
      </c>
      <c r="E87" s="22"/>
      <c r="F87" s="35"/>
      <c r="G87" s="62"/>
      <c r="H87" s="63"/>
      <c r="I87" s="56"/>
      <c r="J87" s="54"/>
    </row>
    <row r="88" spans="1:11" ht="18" customHeight="1">
      <c r="A88" s="25" t="s">
        <v>21</v>
      </c>
      <c r="B88" s="13">
        <v>5</v>
      </c>
      <c r="C88" s="21"/>
      <c r="D88" s="263"/>
      <c r="E88" s="22"/>
      <c r="F88" s="35"/>
      <c r="G88" s="62"/>
      <c r="H88" s="63"/>
      <c r="I88" s="56"/>
      <c r="J88" s="54"/>
    </row>
    <row r="89" spans="1:11" ht="18" customHeight="1">
      <c r="A89" s="241"/>
      <c r="B89" s="27">
        <v>6</v>
      </c>
      <c r="C89" s="21"/>
      <c r="D89" s="263"/>
      <c r="E89" s="22"/>
      <c r="F89" s="35"/>
      <c r="G89" s="62"/>
      <c r="H89" s="63"/>
      <c r="I89" s="56"/>
      <c r="J89" s="54"/>
    </row>
    <row r="90" spans="1:11" ht="18" customHeight="1">
      <c r="A90" s="242"/>
      <c r="B90" s="27">
        <v>7</v>
      </c>
      <c r="C90" s="21"/>
      <c r="D90" s="263"/>
      <c r="E90" s="142"/>
      <c r="F90" s="142"/>
      <c r="G90" s="142"/>
      <c r="H90" s="142"/>
      <c r="I90" s="142"/>
      <c r="J90" s="54"/>
    </row>
    <row r="91" spans="1:11" ht="18" customHeight="1">
      <c r="A91" s="242"/>
      <c r="B91" s="27">
        <v>8</v>
      </c>
      <c r="C91" s="21"/>
      <c r="D91" s="263"/>
      <c r="E91" s="22"/>
      <c r="F91" s="35"/>
      <c r="G91" s="62"/>
      <c r="H91" s="63"/>
      <c r="I91" s="56"/>
      <c r="J91" s="54"/>
    </row>
    <row r="92" spans="1:11" ht="18" customHeight="1">
      <c r="A92" s="242"/>
      <c r="B92" s="27">
        <v>9</v>
      </c>
      <c r="C92" s="21"/>
      <c r="D92" s="263"/>
      <c r="E92" s="142"/>
      <c r="F92" s="142"/>
      <c r="G92" s="142"/>
      <c r="H92" s="142"/>
      <c r="I92" s="142"/>
      <c r="J92" s="54"/>
    </row>
    <row r="93" spans="1:11" ht="18" customHeight="1" thickBot="1">
      <c r="A93" s="139"/>
      <c r="B93" s="27">
        <v>10</v>
      </c>
      <c r="C93" s="21"/>
      <c r="D93" s="263"/>
      <c r="E93" s="22"/>
      <c r="F93" s="35"/>
      <c r="G93" s="62"/>
      <c r="H93" s="63"/>
      <c r="I93" s="56"/>
      <c r="J93" s="54"/>
    </row>
    <row r="94" spans="1:11" ht="18" customHeight="1">
      <c r="A94" s="29" t="s">
        <v>99</v>
      </c>
      <c r="B94" s="27">
        <v>11</v>
      </c>
      <c r="C94" s="21"/>
      <c r="D94" s="263"/>
      <c r="E94" s="22"/>
      <c r="F94" s="35"/>
      <c r="G94" s="62"/>
      <c r="H94" s="63"/>
      <c r="I94" s="56"/>
      <c r="J94" s="54"/>
    </row>
    <row r="95" spans="1:11" ht="18" customHeight="1">
      <c r="A95" s="26" t="s">
        <v>111</v>
      </c>
      <c r="B95" s="27">
        <v>12</v>
      </c>
      <c r="C95" s="21"/>
      <c r="D95" s="264"/>
      <c r="E95" s="22"/>
      <c r="F95" s="35"/>
      <c r="G95" s="62"/>
      <c r="H95" s="63"/>
      <c r="I95" s="56"/>
      <c r="J95" s="54"/>
    </row>
    <row r="96" spans="1:11" ht="18" customHeight="1" thickBot="1">
      <c r="A96" s="32"/>
      <c r="B96" s="38"/>
      <c r="C96" s="39"/>
      <c r="D96" s="265"/>
      <c r="E96" s="34"/>
      <c r="F96" s="50"/>
      <c r="G96" s="255"/>
      <c r="H96" s="256"/>
      <c r="I96" s="257"/>
      <c r="J96" s="60"/>
    </row>
  </sheetData>
  <mergeCells count="9">
    <mergeCell ref="E52:I52"/>
    <mergeCell ref="E67:I67"/>
    <mergeCell ref="E83:I83"/>
    <mergeCell ref="A1:J1"/>
    <mergeCell ref="B3:D3"/>
    <mergeCell ref="E4:I4"/>
    <mergeCell ref="E21:I21"/>
    <mergeCell ref="A35:J35"/>
    <mergeCell ref="E36:I36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E3BB-F663-4361-B703-FB76CE455964}">
  <sheetPr>
    <tabColor rgb="FFFFC000"/>
  </sheetPr>
  <dimension ref="A1:BI66"/>
  <sheetViews>
    <sheetView view="pageBreakPreview" topLeftCell="A4" zoomScaleNormal="100" zoomScaleSheetLayoutView="100" workbookViewId="0">
      <selection activeCell="AB9" sqref="AB9"/>
    </sheetView>
  </sheetViews>
  <sheetFormatPr defaultColWidth="3.625" defaultRowHeight="17.25"/>
  <cols>
    <col min="1" max="3" width="3.375" style="298" customWidth="1"/>
    <col min="4" max="4" width="3.25" style="64" customWidth="1"/>
    <col min="5" max="5" width="3.25" style="298" customWidth="1"/>
    <col min="6" max="7" width="3.25" style="64" customWidth="1"/>
    <col min="8" max="8" width="3.25" style="298" customWidth="1"/>
    <col min="9" max="13" width="3.25" style="64" customWidth="1"/>
    <col min="14" max="14" width="3.25" style="298" customWidth="1"/>
    <col min="15" max="19" width="3.25" style="64" customWidth="1"/>
    <col min="20" max="20" width="3.25" style="298" customWidth="1"/>
    <col min="21" max="22" width="3.25" style="64" customWidth="1"/>
    <col min="23" max="23" width="3.25" style="298" customWidth="1"/>
    <col min="24" max="24" width="3.25" style="64" customWidth="1"/>
    <col min="25" max="25" width="3.25" style="65" customWidth="1"/>
    <col min="26" max="28" width="3.25" style="298" customWidth="1"/>
    <col min="29" max="31" width="3.375" style="298" customWidth="1"/>
    <col min="32" max="34" width="3.25" style="298" customWidth="1"/>
    <col min="35" max="35" width="3.25" style="64" customWidth="1"/>
    <col min="36" max="36" width="3.25" style="298" customWidth="1"/>
    <col min="37" max="41" width="3.25" style="64" customWidth="1"/>
    <col min="42" max="42" width="3.25" style="298" customWidth="1"/>
    <col min="43" max="44" width="3.25" style="64" customWidth="1"/>
    <col min="45" max="45" width="3.25" style="65" customWidth="1"/>
    <col min="46" max="46" width="3.25" style="298" customWidth="1"/>
    <col min="47" max="48" width="2.75" style="298" customWidth="1"/>
    <col min="49" max="49" width="10.125" style="133" customWidth="1"/>
    <col min="50" max="50" width="6.875" style="133" customWidth="1"/>
    <col min="51" max="52" width="3.625" style="133" customWidth="1"/>
    <col min="53" max="53" width="12.125" style="133" customWidth="1"/>
    <col min="54" max="54" width="17.5" style="133" customWidth="1"/>
    <col min="55" max="55" width="2.875" style="133" customWidth="1"/>
    <col min="56" max="56" width="3.875" style="133" customWidth="1"/>
    <col min="57" max="57" width="2.875" style="298" customWidth="1"/>
    <col min="58" max="58" width="15.625" style="133" customWidth="1"/>
    <col min="59" max="16384" width="3.625" style="298"/>
  </cols>
  <sheetData>
    <row r="1" spans="1:61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9"/>
      <c r="T1" s="79"/>
      <c r="U1" s="436" t="s">
        <v>143</v>
      </c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79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8"/>
      <c r="AV1" s="68"/>
      <c r="AW1" s="148"/>
      <c r="AX1" s="148"/>
      <c r="AY1" s="148"/>
      <c r="AZ1" s="148"/>
      <c r="BA1" s="148"/>
      <c r="BB1" s="148"/>
      <c r="BC1" s="148"/>
      <c r="BD1" s="148"/>
      <c r="BE1" s="68"/>
      <c r="BF1" s="148"/>
    </row>
    <row r="2" spans="1:61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9"/>
      <c r="R2" s="69"/>
      <c r="S2" s="69"/>
      <c r="T2" s="68"/>
      <c r="U2" s="69"/>
      <c r="V2" s="69"/>
      <c r="W2" s="68"/>
      <c r="X2" s="69"/>
      <c r="Y2" s="96"/>
      <c r="AJ2" s="68"/>
      <c r="AK2" s="69"/>
      <c r="AL2" s="69"/>
      <c r="AM2" s="69"/>
      <c r="AN2" s="69"/>
      <c r="AO2" s="69"/>
      <c r="AP2" s="68"/>
      <c r="AQ2" s="69"/>
      <c r="AR2" s="69"/>
      <c r="AS2" s="96"/>
      <c r="AT2" s="68"/>
    </row>
    <row r="3" spans="1:61" ht="36" customHeight="1" thickBot="1">
      <c r="A3" s="70" t="s">
        <v>89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0"/>
      <c r="O3" s="73"/>
      <c r="P3" s="73"/>
      <c r="Q3" s="73"/>
      <c r="R3" s="73"/>
      <c r="S3" s="73"/>
      <c r="T3" s="80"/>
      <c r="U3" s="73"/>
      <c r="V3" s="71"/>
      <c r="W3" s="97"/>
      <c r="X3" s="71"/>
      <c r="Y3" s="98"/>
      <c r="Z3" s="97"/>
      <c r="AA3" s="97"/>
      <c r="AB3" s="97"/>
      <c r="AC3" s="97"/>
      <c r="AD3" s="97"/>
      <c r="AE3" s="97"/>
      <c r="AF3" s="70"/>
      <c r="AG3" s="70"/>
      <c r="AH3" s="70"/>
      <c r="AI3" s="71"/>
      <c r="AJ3" s="72"/>
      <c r="AK3" s="122"/>
      <c r="AL3" s="122"/>
      <c r="AM3" s="122"/>
      <c r="AN3" s="122"/>
      <c r="AO3" s="122"/>
      <c r="AP3" s="70"/>
      <c r="AQ3" s="122"/>
      <c r="AR3" s="122"/>
      <c r="AS3" s="98"/>
      <c r="AT3" s="97"/>
      <c r="AU3" s="97"/>
      <c r="AV3" s="97"/>
      <c r="AW3" s="149"/>
      <c r="AX3" s="149"/>
      <c r="AY3" s="149"/>
      <c r="AZ3" s="149"/>
      <c r="BA3" s="149"/>
      <c r="BB3" s="149"/>
      <c r="BC3" s="149"/>
      <c r="BD3" s="149"/>
      <c r="BE3" s="97"/>
      <c r="BF3" s="149"/>
    </row>
    <row r="4" spans="1:61" ht="36" customHeight="1" thickBot="1">
      <c r="A4" s="437" t="s">
        <v>90</v>
      </c>
      <c r="B4" s="438"/>
      <c r="C4" s="439"/>
      <c r="D4" s="440" t="str">
        <f>IF(A5="","",A5)</f>
        <v>東寺方</v>
      </c>
      <c r="E4" s="441"/>
      <c r="F4" s="441"/>
      <c r="G4" s="441" t="str">
        <f>IF(A6="","",A6)</f>
        <v>ムスタング</v>
      </c>
      <c r="H4" s="441"/>
      <c r="I4" s="441"/>
      <c r="J4" s="441" t="str">
        <f>IF(A7="","",A7)</f>
        <v>SEISEKI　</v>
      </c>
      <c r="K4" s="441"/>
      <c r="L4" s="441"/>
      <c r="M4" s="441" t="str">
        <f>IF(A8="","",A8)</f>
        <v>鶴牧</v>
      </c>
      <c r="N4" s="441"/>
      <c r="O4" s="441"/>
      <c r="P4" s="441" t="str">
        <f>IF(A9="","",A9)</f>
        <v>多摩</v>
      </c>
      <c r="Q4" s="441"/>
      <c r="R4" s="441"/>
      <c r="S4" s="140" t="s">
        <v>91</v>
      </c>
      <c r="T4" s="123" t="s">
        <v>92</v>
      </c>
      <c r="U4" s="123" t="s">
        <v>93</v>
      </c>
      <c r="V4" s="124" t="s">
        <v>94</v>
      </c>
      <c r="W4" s="125" t="s">
        <v>95</v>
      </c>
      <c r="X4" s="97"/>
      <c r="Y4" s="97"/>
      <c r="AF4" s="64"/>
      <c r="AH4" s="64"/>
      <c r="AJ4" s="64"/>
      <c r="AM4" s="298"/>
      <c r="AP4" s="65"/>
      <c r="AQ4" s="298"/>
      <c r="AR4" s="298"/>
      <c r="AS4" s="298"/>
      <c r="AU4" s="133"/>
      <c r="AV4" s="133"/>
      <c r="AX4" s="134"/>
      <c r="AY4" s="135"/>
      <c r="AZ4" s="135"/>
      <c r="BA4" s="135"/>
      <c r="BB4" s="137"/>
      <c r="BC4" s="135"/>
      <c r="BD4" s="298"/>
      <c r="BF4" s="298"/>
    </row>
    <row r="5" spans="1:61" ht="36" customHeight="1">
      <c r="A5" s="416" t="s">
        <v>108</v>
      </c>
      <c r="B5" s="417"/>
      <c r="C5" s="418"/>
      <c r="D5" s="419"/>
      <c r="E5" s="420"/>
      <c r="F5" s="421"/>
      <c r="G5" s="276"/>
      <c r="H5" s="248"/>
      <c r="I5" s="277"/>
      <c r="J5" s="276">
        <v>0</v>
      </c>
      <c r="K5" s="248" t="s">
        <v>205</v>
      </c>
      <c r="L5" s="277">
        <v>6</v>
      </c>
      <c r="M5" s="278"/>
      <c r="N5" s="248"/>
      <c r="O5" s="279"/>
      <c r="P5" s="280">
        <v>0</v>
      </c>
      <c r="Q5" s="248" t="s">
        <v>205</v>
      </c>
      <c r="R5" s="281">
        <v>6</v>
      </c>
      <c r="S5" s="282">
        <f>COUNTIF(D5:R5,"〇")*3+COUNTIF(D5:R5,"△")</f>
        <v>0</v>
      </c>
      <c r="T5" s="283">
        <f>D5+G5+J5+M5+P5</f>
        <v>0</v>
      </c>
      <c r="U5" s="284">
        <f>F5+I5+L5+O5+R5</f>
        <v>12</v>
      </c>
      <c r="V5" s="285">
        <f t="shared" ref="V5:V9" si="0">T5-U5</f>
        <v>-12</v>
      </c>
      <c r="W5" s="286"/>
      <c r="X5" s="97"/>
      <c r="Y5" s="97"/>
      <c r="AF5" s="64"/>
      <c r="AH5" s="64"/>
      <c r="AJ5" s="64"/>
      <c r="AM5" s="298"/>
      <c r="AP5" s="65"/>
      <c r="AQ5" s="298"/>
      <c r="AR5" s="298"/>
      <c r="AS5" s="298"/>
      <c r="AU5" s="133"/>
      <c r="AV5" s="133"/>
      <c r="AY5" s="136"/>
      <c r="AZ5" s="146"/>
      <c r="BA5" s="147"/>
      <c r="BB5" s="137"/>
      <c r="BC5" s="136"/>
      <c r="BD5" s="298"/>
      <c r="BF5" s="298"/>
    </row>
    <row r="6" spans="1:61" ht="36" customHeight="1">
      <c r="A6" s="416" t="s">
        <v>123</v>
      </c>
      <c r="B6" s="417"/>
      <c r="C6" s="418"/>
      <c r="D6" s="287"/>
      <c r="E6" s="304"/>
      <c r="F6" s="258"/>
      <c r="G6" s="413"/>
      <c r="H6" s="414"/>
      <c r="I6" s="415"/>
      <c r="J6" s="303"/>
      <c r="K6" s="304"/>
      <c r="L6" s="305"/>
      <c r="M6" s="303">
        <v>1</v>
      </c>
      <c r="N6" s="304" t="s">
        <v>205</v>
      </c>
      <c r="O6" s="305">
        <v>3</v>
      </c>
      <c r="P6" s="303">
        <v>0</v>
      </c>
      <c r="Q6" s="304" t="s">
        <v>207</v>
      </c>
      <c r="R6" s="304">
        <v>0</v>
      </c>
      <c r="S6" s="126">
        <f>COUNTIF(D6:R6,"〇")*3+COUNTIF(D6:R6,"△")</f>
        <v>1</v>
      </c>
      <c r="T6" s="127">
        <f>D6+G6+J6+M6+P6</f>
        <v>1</v>
      </c>
      <c r="U6" s="128">
        <f>F6+I6+L6+O6+R6</f>
        <v>3</v>
      </c>
      <c r="V6" s="252">
        <f t="shared" si="0"/>
        <v>-2</v>
      </c>
      <c r="W6" s="141"/>
      <c r="X6" s="97"/>
      <c r="Y6" s="97"/>
      <c r="AF6" s="64"/>
      <c r="AH6" s="64"/>
      <c r="AJ6" s="64"/>
      <c r="AM6" s="298"/>
      <c r="AP6" s="65"/>
      <c r="AQ6" s="298"/>
      <c r="AR6" s="298"/>
      <c r="AS6" s="298"/>
      <c r="AU6" s="133"/>
      <c r="AV6" s="133"/>
      <c r="BA6" s="138"/>
      <c r="BB6" s="298"/>
      <c r="BD6" s="298"/>
      <c r="BF6" s="298"/>
    </row>
    <row r="7" spans="1:61" ht="36" customHeight="1">
      <c r="A7" s="416" t="s">
        <v>144</v>
      </c>
      <c r="B7" s="417"/>
      <c r="C7" s="418"/>
      <c r="D7" s="287">
        <v>6</v>
      </c>
      <c r="E7" s="304" t="s">
        <v>204</v>
      </c>
      <c r="F7" s="258">
        <v>0</v>
      </c>
      <c r="G7" s="288"/>
      <c r="H7" s="304"/>
      <c r="I7" s="258"/>
      <c r="J7" s="413"/>
      <c r="K7" s="414"/>
      <c r="L7" s="415"/>
      <c r="M7" s="303">
        <v>5</v>
      </c>
      <c r="N7" s="304" t="s">
        <v>204</v>
      </c>
      <c r="O7" s="305">
        <v>0</v>
      </c>
      <c r="P7" s="303"/>
      <c r="Q7" s="304"/>
      <c r="R7" s="304"/>
      <c r="S7" s="126">
        <f>COUNTIF(D7:R7,"〇")*3+COUNTIF(D7:R7,"△")</f>
        <v>6</v>
      </c>
      <c r="T7" s="127">
        <f>D7+G7+J7+M7+P7</f>
        <v>11</v>
      </c>
      <c r="U7" s="128">
        <f>F7+I7+L7+O7+R7</f>
        <v>0</v>
      </c>
      <c r="V7" s="252">
        <f>T7-U7</f>
        <v>11</v>
      </c>
      <c r="W7" s="141"/>
      <c r="X7" s="97"/>
      <c r="Y7" s="97"/>
      <c r="AF7" s="64"/>
      <c r="AH7" s="64"/>
      <c r="AJ7" s="64"/>
      <c r="AM7" s="298"/>
      <c r="AP7" s="65"/>
      <c r="AQ7" s="298"/>
      <c r="AR7" s="298"/>
      <c r="AS7" s="298"/>
      <c r="AU7" s="133"/>
      <c r="AV7" s="133"/>
      <c r="BA7" s="138"/>
      <c r="BB7" s="298"/>
      <c r="BD7" s="298"/>
      <c r="BF7" s="298"/>
    </row>
    <row r="8" spans="1:61" ht="36" customHeight="1">
      <c r="A8" s="416" t="s">
        <v>121</v>
      </c>
      <c r="B8" s="417"/>
      <c r="C8" s="418"/>
      <c r="D8" s="254"/>
      <c r="E8" s="304"/>
      <c r="F8" s="305"/>
      <c r="G8" s="304">
        <v>3</v>
      </c>
      <c r="H8" s="304" t="s">
        <v>204</v>
      </c>
      <c r="I8" s="305">
        <v>1</v>
      </c>
      <c r="J8" s="304">
        <v>0</v>
      </c>
      <c r="K8" s="304" t="s">
        <v>205</v>
      </c>
      <c r="L8" s="304">
        <v>5</v>
      </c>
      <c r="M8" s="413"/>
      <c r="N8" s="414"/>
      <c r="O8" s="415"/>
      <c r="P8" s="303"/>
      <c r="Q8" s="304"/>
      <c r="R8" s="304"/>
      <c r="S8" s="126">
        <f>COUNTIF(D8:R8,"〇")*3+COUNTIF(D8:R8,"△")</f>
        <v>3</v>
      </c>
      <c r="T8" s="127">
        <f>D8+G8+J8+M8+P8</f>
        <v>3</v>
      </c>
      <c r="U8" s="128">
        <f>F8+I8+L8+O8+R8</f>
        <v>6</v>
      </c>
      <c r="V8" s="252">
        <f t="shared" si="0"/>
        <v>-3</v>
      </c>
      <c r="W8" s="141"/>
      <c r="X8" s="97"/>
      <c r="Y8" s="97"/>
      <c r="AF8" s="64"/>
      <c r="AH8" s="64"/>
      <c r="AJ8" s="64"/>
      <c r="AM8" s="298"/>
      <c r="AP8" s="65"/>
      <c r="AQ8" s="298"/>
      <c r="AR8" s="298"/>
      <c r="AS8" s="298"/>
      <c r="AU8" s="133"/>
      <c r="AV8" s="133"/>
      <c r="BA8" s="138"/>
      <c r="BB8" s="298"/>
      <c r="BD8" s="298"/>
      <c r="BF8" s="298"/>
    </row>
    <row r="9" spans="1:61" ht="36" customHeight="1" thickBot="1">
      <c r="A9" s="428" t="s">
        <v>115</v>
      </c>
      <c r="B9" s="429"/>
      <c r="C9" s="430"/>
      <c r="D9" s="251">
        <v>6</v>
      </c>
      <c r="E9" s="307" t="s">
        <v>204</v>
      </c>
      <c r="F9" s="308">
        <v>0</v>
      </c>
      <c r="G9" s="307">
        <v>0</v>
      </c>
      <c r="H9" s="307" t="s">
        <v>207</v>
      </c>
      <c r="I9" s="308">
        <v>0</v>
      </c>
      <c r="J9" s="307"/>
      <c r="K9" s="307"/>
      <c r="L9" s="307"/>
      <c r="M9" s="306"/>
      <c r="N9" s="307"/>
      <c r="O9" s="308"/>
      <c r="P9" s="431"/>
      <c r="Q9" s="432"/>
      <c r="R9" s="433"/>
      <c r="S9" s="129">
        <f>COUNTIF(D9:R9,"〇")*3+COUNTIF(D9:R9,"△")</f>
        <v>4</v>
      </c>
      <c r="T9" s="130">
        <f>D9+G9+J9+M9+P9</f>
        <v>6</v>
      </c>
      <c r="U9" s="131">
        <f>F9+I9+L9+O9+R9</f>
        <v>0</v>
      </c>
      <c r="V9" s="253">
        <f t="shared" si="0"/>
        <v>6</v>
      </c>
      <c r="W9" s="132"/>
      <c r="X9" s="97"/>
      <c r="Y9" s="97"/>
      <c r="AF9" s="64"/>
      <c r="AH9" s="64"/>
      <c r="AJ9" s="64"/>
      <c r="AM9" s="298"/>
      <c r="AP9" s="65"/>
      <c r="AQ9" s="298"/>
      <c r="AR9" s="298"/>
      <c r="AS9" s="298"/>
      <c r="AU9" s="133"/>
      <c r="AV9" s="133"/>
      <c r="BA9" s="138"/>
      <c r="BB9" s="298"/>
      <c r="BD9" s="298"/>
      <c r="BF9" s="298"/>
    </row>
    <row r="10" spans="1:61" ht="36" customHeight="1" thickBot="1">
      <c r="A10" s="310"/>
      <c r="B10" s="310"/>
      <c r="C10" s="310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222"/>
      <c r="Z10" s="223"/>
      <c r="AA10" s="224"/>
      <c r="AB10" s="224"/>
      <c r="AC10" s="225"/>
      <c r="AD10" s="97"/>
      <c r="AE10" s="97"/>
      <c r="AF10" s="310"/>
      <c r="AG10" s="310"/>
      <c r="AH10" s="310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222"/>
      <c r="AW10" s="223"/>
      <c r="AX10" s="224"/>
      <c r="AY10" s="224"/>
      <c r="AZ10" s="225"/>
      <c r="BE10" s="133"/>
      <c r="BG10" s="138"/>
      <c r="BI10" s="133"/>
    </row>
    <row r="11" spans="1:61" ht="36" customHeight="1" thickBot="1">
      <c r="A11" s="437" t="s">
        <v>103</v>
      </c>
      <c r="B11" s="438"/>
      <c r="C11" s="439"/>
      <c r="D11" s="445" t="str">
        <f>IF(A12="","",A12)</f>
        <v>TKスペラーレ</v>
      </c>
      <c r="E11" s="443"/>
      <c r="F11" s="444"/>
      <c r="G11" s="442" t="str">
        <f>IF(A13="","",A13)</f>
        <v>ART永山</v>
      </c>
      <c r="H11" s="443"/>
      <c r="I11" s="444"/>
      <c r="J11" s="442" t="str">
        <f>IF(A14="","",A14)</f>
        <v>落合</v>
      </c>
      <c r="K11" s="443"/>
      <c r="L11" s="444"/>
      <c r="M11" s="442" t="str">
        <f>IF(A15="","",A15)</f>
        <v>１７多摩</v>
      </c>
      <c r="N11" s="443"/>
      <c r="O11" s="444"/>
      <c r="P11" s="140" t="s">
        <v>91</v>
      </c>
      <c r="Q11" s="123" t="s">
        <v>92</v>
      </c>
      <c r="R11" s="123" t="s">
        <v>93</v>
      </c>
      <c r="S11" s="124" t="s">
        <v>94</v>
      </c>
      <c r="T11" s="125" t="s">
        <v>95</v>
      </c>
      <c r="U11" s="97"/>
      <c r="V11" s="97"/>
      <c r="X11" s="298"/>
      <c r="Y11" s="298"/>
      <c r="AC11" s="64"/>
      <c r="AE11" s="64"/>
      <c r="AF11" s="64"/>
      <c r="AG11" s="64"/>
      <c r="AH11" s="64"/>
      <c r="AM11" s="65"/>
      <c r="AN11" s="298"/>
      <c r="AO11" s="298"/>
      <c r="AQ11" s="298"/>
      <c r="AR11" s="133"/>
      <c r="AS11" s="133"/>
      <c r="AT11" s="133"/>
      <c r="AU11" s="134"/>
      <c r="AV11" s="135"/>
      <c r="AW11" s="135"/>
      <c r="AX11" s="135"/>
      <c r="AY11" s="137"/>
      <c r="AZ11" s="135"/>
      <c r="BA11" s="298"/>
      <c r="BB11" s="298"/>
      <c r="BC11" s="298"/>
      <c r="BD11" s="298"/>
      <c r="BF11" s="298"/>
    </row>
    <row r="12" spans="1:61" ht="36" customHeight="1">
      <c r="A12" s="422" t="s">
        <v>114</v>
      </c>
      <c r="B12" s="423"/>
      <c r="C12" s="424"/>
      <c r="D12" s="419"/>
      <c r="E12" s="420"/>
      <c r="F12" s="421"/>
      <c r="G12" s="276"/>
      <c r="H12" s="248"/>
      <c r="I12" s="277"/>
      <c r="J12" s="276"/>
      <c r="K12" s="248"/>
      <c r="L12" s="277"/>
      <c r="M12" s="280">
        <v>7</v>
      </c>
      <c r="N12" s="248" t="s">
        <v>204</v>
      </c>
      <c r="O12" s="281">
        <v>0</v>
      </c>
      <c r="P12" s="282">
        <f>COUNTIF(D12:O12,"〇")*3+COUNTIF(D12:O12,"△")</f>
        <v>3</v>
      </c>
      <c r="Q12" s="283">
        <f>D12+G12+J12+M12</f>
        <v>7</v>
      </c>
      <c r="R12" s="284">
        <f>F12+I12+L12+O12</f>
        <v>0</v>
      </c>
      <c r="S12" s="285">
        <f t="shared" ref="S12:S15" si="1">Q12-R12</f>
        <v>7</v>
      </c>
      <c r="T12" s="286"/>
      <c r="U12" s="97"/>
      <c r="V12" s="97"/>
      <c r="X12" s="298"/>
      <c r="Y12" s="298"/>
      <c r="AC12" s="64"/>
      <c r="AE12" s="64"/>
      <c r="AF12" s="64"/>
      <c r="AG12" s="64"/>
      <c r="AH12" s="64"/>
      <c r="AM12" s="65"/>
      <c r="AN12" s="298"/>
      <c r="AO12" s="298"/>
      <c r="AQ12" s="298"/>
      <c r="AR12" s="133"/>
      <c r="AS12" s="133"/>
      <c r="AT12" s="133"/>
      <c r="AU12" s="133"/>
      <c r="AV12" s="136"/>
      <c r="AW12" s="146"/>
      <c r="AX12" s="147"/>
      <c r="AY12" s="137"/>
      <c r="AZ12" s="136"/>
      <c r="BA12" s="298"/>
      <c r="BB12" s="298"/>
      <c r="BC12" s="298"/>
      <c r="BD12" s="298"/>
      <c r="BF12" s="298"/>
    </row>
    <row r="13" spans="1:61" ht="36" customHeight="1">
      <c r="A13" s="416" t="s">
        <v>145</v>
      </c>
      <c r="B13" s="417"/>
      <c r="C13" s="418"/>
      <c r="D13" s="287"/>
      <c r="E13" s="304"/>
      <c r="F13" s="258"/>
      <c r="G13" s="413"/>
      <c r="H13" s="414"/>
      <c r="I13" s="415"/>
      <c r="J13" s="303">
        <v>1</v>
      </c>
      <c r="K13" s="304" t="s">
        <v>207</v>
      </c>
      <c r="L13" s="305">
        <v>1</v>
      </c>
      <c r="M13" s="303">
        <v>6</v>
      </c>
      <c r="N13" s="304" t="s">
        <v>204</v>
      </c>
      <c r="O13" s="304">
        <v>0</v>
      </c>
      <c r="P13" s="126">
        <f>COUNTIF(D13:O13,"〇")*3+COUNTIF(D13:O13,"△")</f>
        <v>4</v>
      </c>
      <c r="Q13" s="127">
        <f t="shared" ref="Q13:Q15" si="2">D13+G13+J13+M13</f>
        <v>7</v>
      </c>
      <c r="R13" s="128">
        <f t="shared" ref="R13:R15" si="3">F13+I13+L13+O13</f>
        <v>1</v>
      </c>
      <c r="S13" s="252">
        <f t="shared" si="1"/>
        <v>6</v>
      </c>
      <c r="T13" s="141"/>
      <c r="U13" s="97"/>
      <c r="V13" s="97"/>
      <c r="X13" s="298"/>
      <c r="Y13" s="298"/>
      <c r="AC13" s="64"/>
      <c r="AE13" s="64"/>
      <c r="AF13" s="64"/>
      <c r="AG13" s="64"/>
      <c r="AH13" s="64"/>
      <c r="AM13" s="65"/>
      <c r="AN13" s="298"/>
      <c r="AO13" s="298"/>
      <c r="AQ13" s="298"/>
      <c r="AR13" s="133"/>
      <c r="AS13" s="133"/>
      <c r="AT13" s="133"/>
      <c r="AU13" s="133"/>
      <c r="AV13" s="133"/>
      <c r="AX13" s="138"/>
      <c r="AY13" s="298"/>
      <c r="BA13" s="298"/>
      <c r="BB13" s="298"/>
      <c r="BC13" s="298"/>
      <c r="BD13" s="298"/>
      <c r="BF13" s="298"/>
    </row>
    <row r="14" spans="1:61" ht="36" customHeight="1">
      <c r="A14" s="416" t="s">
        <v>120</v>
      </c>
      <c r="B14" s="417"/>
      <c r="C14" s="418"/>
      <c r="D14" s="287"/>
      <c r="E14" s="304"/>
      <c r="F14" s="258"/>
      <c r="G14" s="288">
        <v>1</v>
      </c>
      <c r="H14" s="304" t="s">
        <v>207</v>
      </c>
      <c r="I14" s="258">
        <v>1</v>
      </c>
      <c r="J14" s="413"/>
      <c r="K14" s="414"/>
      <c r="L14" s="415"/>
      <c r="M14" s="303"/>
      <c r="N14" s="304"/>
      <c r="O14" s="304"/>
      <c r="P14" s="126">
        <f>COUNTIF(D14:O14,"〇")*3+COUNTIF(D14:O14,"△")</f>
        <v>1</v>
      </c>
      <c r="Q14" s="127">
        <f t="shared" si="2"/>
        <v>1</v>
      </c>
      <c r="R14" s="128">
        <f t="shared" si="3"/>
        <v>1</v>
      </c>
      <c r="S14" s="252">
        <f t="shared" si="1"/>
        <v>0</v>
      </c>
      <c r="T14" s="141"/>
      <c r="U14" s="97"/>
      <c r="V14" s="97"/>
      <c r="X14" s="298"/>
      <c r="Y14" s="298"/>
      <c r="AC14" s="64"/>
      <c r="AE14" s="64"/>
      <c r="AF14" s="64"/>
      <c r="AG14" s="64"/>
      <c r="AH14" s="64"/>
      <c r="AM14" s="65"/>
      <c r="AN14" s="298"/>
      <c r="AO14" s="298"/>
      <c r="AQ14" s="298"/>
      <c r="AR14" s="133"/>
      <c r="AS14" s="133"/>
      <c r="AT14" s="133"/>
      <c r="AU14" s="133"/>
      <c r="AV14" s="133"/>
      <c r="AX14" s="138"/>
      <c r="AY14" s="298"/>
      <c r="BA14" s="298"/>
      <c r="BB14" s="298"/>
      <c r="BC14" s="298"/>
      <c r="BD14" s="298"/>
      <c r="BF14" s="298"/>
    </row>
    <row r="15" spans="1:61" ht="36" customHeight="1" thickBot="1">
      <c r="A15" s="428" t="s">
        <v>140</v>
      </c>
      <c r="B15" s="429"/>
      <c r="C15" s="430"/>
      <c r="D15" s="251">
        <v>0</v>
      </c>
      <c r="E15" s="307" t="s">
        <v>205</v>
      </c>
      <c r="F15" s="308">
        <v>7</v>
      </c>
      <c r="G15" s="307">
        <v>0</v>
      </c>
      <c r="H15" s="307" t="s">
        <v>205</v>
      </c>
      <c r="I15" s="308">
        <v>6</v>
      </c>
      <c r="J15" s="307"/>
      <c r="K15" s="307"/>
      <c r="L15" s="307"/>
      <c r="M15" s="431"/>
      <c r="N15" s="432"/>
      <c r="O15" s="433"/>
      <c r="P15" s="129">
        <f>COUNTIF(D15:O15,"〇")*3+COUNTIF(D15:O15,"△")</f>
        <v>0</v>
      </c>
      <c r="Q15" s="130">
        <f t="shared" si="2"/>
        <v>0</v>
      </c>
      <c r="R15" s="131">
        <f t="shared" si="3"/>
        <v>13</v>
      </c>
      <c r="S15" s="253">
        <f t="shared" si="1"/>
        <v>-13</v>
      </c>
      <c r="T15" s="132"/>
      <c r="U15" s="97"/>
      <c r="V15" s="97"/>
      <c r="X15" s="298"/>
      <c r="Y15" s="298"/>
      <c r="AC15" s="64"/>
      <c r="AE15" s="64"/>
      <c r="AF15" s="64"/>
      <c r="AG15" s="64"/>
      <c r="AH15" s="64"/>
      <c r="AM15" s="65"/>
      <c r="AN15" s="298"/>
      <c r="AO15" s="298"/>
      <c r="AQ15" s="298"/>
      <c r="AR15" s="133"/>
      <c r="AS15" s="133"/>
      <c r="AT15" s="133"/>
      <c r="AU15" s="133"/>
      <c r="AV15" s="133"/>
      <c r="AX15" s="138"/>
      <c r="AY15" s="298"/>
      <c r="BA15" s="298"/>
      <c r="BB15" s="298"/>
      <c r="BC15" s="298"/>
      <c r="BD15" s="298"/>
      <c r="BF15" s="298"/>
    </row>
    <row r="16" spans="1:61" ht="36" customHeight="1">
      <c r="A16" s="317"/>
      <c r="B16" s="317"/>
      <c r="C16" s="317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9"/>
      <c r="W16" s="320"/>
      <c r="X16" s="321"/>
      <c r="Y16" s="322"/>
      <c r="Z16" s="323"/>
      <c r="AA16" s="97"/>
      <c r="AB16" s="97"/>
      <c r="AW16" s="298"/>
      <c r="BD16" s="138"/>
    </row>
    <row r="17" spans="1:58" ht="36" customHeight="1">
      <c r="A17" s="317"/>
      <c r="B17" s="317"/>
      <c r="C17" s="317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9"/>
      <c r="W17" s="320"/>
      <c r="X17" s="321"/>
      <c r="Y17" s="322"/>
      <c r="Z17" s="323"/>
      <c r="AA17" s="97"/>
      <c r="AB17" s="97"/>
      <c r="AW17" s="298"/>
      <c r="BD17" s="138"/>
    </row>
    <row r="18" spans="1:58" ht="36" customHeight="1">
      <c r="A18" s="317"/>
      <c r="B18" s="317"/>
      <c r="C18" s="317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9"/>
      <c r="W18" s="320"/>
      <c r="X18" s="321"/>
      <c r="Y18" s="322"/>
      <c r="Z18" s="323"/>
      <c r="AA18" s="97"/>
      <c r="AB18" s="97"/>
      <c r="AW18" s="298"/>
      <c r="BD18" s="138"/>
    </row>
    <row r="19" spans="1:58" ht="36" customHeight="1" thickBot="1">
      <c r="A19" s="317"/>
      <c r="B19" s="317"/>
      <c r="C19" s="317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9"/>
      <c r="W19" s="320"/>
      <c r="X19" s="321"/>
      <c r="Y19" s="322"/>
      <c r="Z19" s="323"/>
      <c r="AA19" s="97"/>
      <c r="AB19" s="97"/>
      <c r="AW19" s="298"/>
      <c r="BD19" s="138"/>
    </row>
    <row r="20" spans="1:58" ht="36" customHeight="1" thickTop="1" thickBot="1">
      <c r="A20" s="310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446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8"/>
      <c r="AG20" s="309"/>
      <c r="AH20" s="309"/>
      <c r="AI20" s="309"/>
      <c r="AJ20" s="425"/>
      <c r="AK20" s="426"/>
      <c r="AL20" s="426"/>
      <c r="AM20" s="426"/>
      <c r="AN20" s="426"/>
      <c r="AO20" s="426"/>
      <c r="AP20" s="426"/>
      <c r="AQ20" s="426"/>
      <c r="AR20" s="427"/>
      <c r="AS20" s="222"/>
      <c r="AT20" s="223"/>
      <c r="AU20" s="224"/>
      <c r="AV20" s="224"/>
      <c r="AW20" s="225"/>
      <c r="BD20" s="138"/>
    </row>
    <row r="21" spans="1:58" ht="18" thickTop="1">
      <c r="C21" s="64"/>
      <c r="I21" s="81"/>
      <c r="J21" s="81"/>
      <c r="K21" s="81"/>
      <c r="L21" s="81"/>
      <c r="M21" s="81"/>
      <c r="N21" s="81"/>
      <c r="O21" s="81"/>
      <c r="P21" s="81"/>
      <c r="Q21" s="81"/>
      <c r="R21" s="99"/>
      <c r="S21" s="99"/>
      <c r="T21" s="99"/>
      <c r="U21" s="100"/>
      <c r="V21" s="100"/>
      <c r="W21" s="64"/>
      <c r="X21" s="99"/>
      <c r="Y21" s="99"/>
      <c r="Z21" s="289"/>
      <c r="AA21" s="99"/>
      <c r="AB21" s="99"/>
      <c r="AC21" s="74"/>
      <c r="AD21" s="83"/>
      <c r="AE21" s="83"/>
      <c r="AF21" s="83"/>
      <c r="AG21" s="83"/>
      <c r="AH21" s="83"/>
      <c r="AI21" s="83"/>
      <c r="AJ21" s="83"/>
      <c r="AK21" s="83"/>
      <c r="AL21" s="95"/>
      <c r="AM21" s="83"/>
      <c r="AN21" s="117"/>
      <c r="AO21" s="298"/>
      <c r="AQ21" s="298"/>
      <c r="AR21" s="298"/>
      <c r="AS21" s="298"/>
      <c r="AW21" s="298"/>
      <c r="AX21" s="298"/>
      <c r="AY21" s="298"/>
      <c r="AZ21" s="298"/>
      <c r="BA21" s="298"/>
      <c r="BB21" s="298"/>
      <c r="BC21" s="298"/>
      <c r="BD21" s="298"/>
      <c r="BF21" s="298"/>
    </row>
    <row r="22" spans="1:58">
      <c r="C22" s="64"/>
      <c r="I22" s="82"/>
      <c r="J22" s="82"/>
      <c r="K22" s="82"/>
      <c r="L22" s="83"/>
      <c r="M22" s="83"/>
      <c r="N22" s="83"/>
      <c r="O22" s="83"/>
      <c r="P22" s="77"/>
      <c r="Q22" s="84"/>
      <c r="R22" s="101"/>
      <c r="S22" s="101"/>
      <c r="T22" s="101"/>
      <c r="U22" s="101"/>
      <c r="V22" s="101"/>
      <c r="W22" s="102"/>
      <c r="X22" s="101"/>
      <c r="Y22" s="110"/>
      <c r="Z22" s="290"/>
      <c r="AA22" s="110"/>
      <c r="AB22" s="101"/>
      <c r="AC22" s="101"/>
      <c r="AD22" s="101"/>
      <c r="AE22" s="101"/>
      <c r="AF22" s="101"/>
      <c r="AG22" s="101"/>
      <c r="AH22" s="84"/>
      <c r="AI22" s="83"/>
      <c r="AJ22" s="83"/>
      <c r="AK22" s="83"/>
      <c r="AL22" s="86"/>
      <c r="AM22" s="86"/>
      <c r="AN22" s="86"/>
      <c r="AO22" s="75"/>
      <c r="AQ22" s="298"/>
      <c r="AR22" s="75"/>
      <c r="AS22" s="298"/>
      <c r="AW22" s="298"/>
      <c r="AX22" s="298"/>
      <c r="AY22" s="298"/>
      <c r="AZ22" s="298"/>
      <c r="BA22" s="298"/>
      <c r="BB22" s="298"/>
      <c r="BC22" s="298"/>
      <c r="BD22" s="298"/>
      <c r="BF22" s="298"/>
    </row>
    <row r="23" spans="1:58" ht="17.25" customHeight="1">
      <c r="C23" s="64"/>
      <c r="D23" s="75"/>
      <c r="G23" s="75"/>
      <c r="H23" s="75"/>
      <c r="I23" s="81"/>
      <c r="J23" s="81"/>
      <c r="K23" s="81"/>
      <c r="L23" s="298"/>
      <c r="M23" s="298"/>
      <c r="O23" s="298"/>
      <c r="P23" s="85"/>
      <c r="Q23" s="86"/>
      <c r="R23" s="86"/>
      <c r="S23" s="86"/>
      <c r="T23" s="86"/>
      <c r="U23" s="86"/>
      <c r="V23" s="86"/>
      <c r="W23" s="86"/>
      <c r="X23" s="86"/>
      <c r="Y23" s="434">
        <v>34</v>
      </c>
      <c r="Z23" s="434"/>
      <c r="AB23" s="86"/>
      <c r="AC23" s="86"/>
      <c r="AD23" s="86"/>
      <c r="AE23" s="228"/>
      <c r="AF23" s="228"/>
      <c r="AG23" s="228"/>
      <c r="AH23" s="229"/>
      <c r="AI23" s="86"/>
      <c r="AJ23" s="86"/>
      <c r="AK23" s="86"/>
      <c r="AL23" s="298"/>
      <c r="AM23" s="298"/>
      <c r="AN23" s="298"/>
      <c r="AO23" s="298"/>
      <c r="AQ23" s="298"/>
      <c r="AR23" s="298"/>
      <c r="AS23" s="298"/>
      <c r="AW23" s="298"/>
      <c r="AX23" s="298"/>
      <c r="AY23" s="298"/>
      <c r="AZ23" s="298"/>
      <c r="BA23" s="298"/>
      <c r="BB23" s="298"/>
      <c r="BC23" s="298"/>
      <c r="BD23" s="298"/>
      <c r="BF23" s="298"/>
    </row>
    <row r="24" spans="1:58" ht="17.25" customHeight="1">
      <c r="C24" s="64"/>
      <c r="I24" s="81"/>
      <c r="J24" s="81"/>
      <c r="K24" s="81"/>
      <c r="L24" s="86"/>
      <c r="M24" s="86"/>
      <c r="N24" s="86"/>
      <c r="O24" s="86"/>
      <c r="P24" s="85"/>
      <c r="Q24" s="86"/>
      <c r="R24" s="86"/>
      <c r="S24" s="86"/>
      <c r="T24" s="86"/>
      <c r="U24" s="86"/>
      <c r="V24" s="298"/>
      <c r="W24" s="301"/>
      <c r="X24" s="449"/>
      <c r="Y24" s="449"/>
      <c r="Z24" s="449"/>
      <c r="AA24" s="449"/>
      <c r="AB24" s="450"/>
      <c r="AC24" s="450"/>
      <c r="AE24" s="86"/>
      <c r="AF24" s="86"/>
      <c r="AG24" s="86"/>
      <c r="AH24" s="85"/>
      <c r="AI24" s="86"/>
      <c r="AJ24" s="83"/>
      <c r="AK24" s="83"/>
      <c r="AL24" s="83"/>
      <c r="AM24" s="298"/>
      <c r="AN24" s="298"/>
      <c r="AO24" s="298"/>
      <c r="AQ24" s="298"/>
      <c r="AR24" s="298"/>
      <c r="AS24" s="298"/>
      <c r="AW24" s="298"/>
      <c r="AX24" s="298"/>
      <c r="AY24" s="298"/>
      <c r="AZ24" s="298"/>
      <c r="BA24" s="298"/>
      <c r="BB24" s="298"/>
      <c r="BC24" s="298"/>
      <c r="BD24" s="298"/>
      <c r="BF24" s="298"/>
    </row>
    <row r="25" spans="1:58" ht="17.25" customHeight="1">
      <c r="C25" s="64"/>
      <c r="I25" s="82"/>
      <c r="J25" s="82"/>
      <c r="K25" s="82"/>
      <c r="L25" s="83"/>
      <c r="M25" s="83"/>
      <c r="N25" s="83"/>
      <c r="O25" s="83"/>
      <c r="P25" s="87"/>
      <c r="Q25" s="83"/>
      <c r="R25" s="104"/>
      <c r="S25" s="104"/>
      <c r="T25" s="104"/>
      <c r="U25" s="105"/>
      <c r="V25" s="105"/>
      <c r="W25" s="105"/>
      <c r="X25" s="106"/>
      <c r="Y25" s="230"/>
      <c r="Z25" s="111"/>
      <c r="AA25" s="106"/>
      <c r="AB25" s="105"/>
      <c r="AC25" s="105"/>
      <c r="AD25" s="105"/>
      <c r="AE25" s="105"/>
      <c r="AF25" s="105"/>
      <c r="AG25" s="107"/>
      <c r="AH25" s="118"/>
      <c r="AI25" s="83"/>
      <c r="AJ25" s="86"/>
      <c r="AK25" s="86"/>
      <c r="AL25" s="86"/>
      <c r="AM25" s="75"/>
      <c r="AN25" s="298"/>
      <c r="AO25" s="298"/>
      <c r="AQ25" s="298"/>
      <c r="AR25" s="298"/>
      <c r="AS25" s="298"/>
      <c r="AW25" s="298"/>
      <c r="AX25" s="298"/>
      <c r="AY25" s="298"/>
      <c r="AZ25" s="298"/>
      <c r="BA25" s="298"/>
      <c r="BB25" s="298"/>
      <c r="BC25" s="298"/>
      <c r="BD25" s="298"/>
      <c r="BF25" s="298"/>
    </row>
    <row r="26" spans="1:58" ht="17.25" customHeight="1">
      <c r="C26" s="64"/>
      <c r="D26" s="75"/>
      <c r="G26" s="75"/>
      <c r="H26" s="75"/>
      <c r="I26" s="81"/>
      <c r="J26" s="81"/>
      <c r="K26" s="81"/>
      <c r="L26" s="86"/>
      <c r="M26" s="86"/>
      <c r="N26" s="86"/>
      <c r="O26" s="86"/>
      <c r="P26" s="85"/>
      <c r="Q26" s="86"/>
      <c r="R26" s="231"/>
      <c r="S26" s="228"/>
      <c r="T26" s="228"/>
      <c r="U26" s="228"/>
      <c r="V26" s="86"/>
      <c r="W26" s="83"/>
      <c r="X26" s="83"/>
      <c r="Y26" s="434">
        <v>33</v>
      </c>
      <c r="Z26" s="434"/>
      <c r="AB26" s="86"/>
      <c r="AC26" s="86"/>
      <c r="AD26" s="86"/>
      <c r="AE26" s="86"/>
      <c r="AF26" s="86"/>
      <c r="AG26" s="85"/>
      <c r="AH26" s="85"/>
      <c r="AI26" s="86"/>
      <c r="AJ26" s="86"/>
      <c r="AK26" s="86"/>
      <c r="AL26" s="298"/>
      <c r="AM26" s="298"/>
      <c r="AN26" s="298"/>
      <c r="AO26" s="298"/>
      <c r="AQ26" s="298"/>
      <c r="AR26" s="298"/>
      <c r="AS26" s="298"/>
      <c r="AW26" s="298"/>
      <c r="AX26" s="298"/>
      <c r="AY26" s="298"/>
      <c r="AZ26" s="298"/>
      <c r="BA26" s="298"/>
      <c r="BB26" s="298"/>
      <c r="BC26" s="298"/>
      <c r="BD26" s="298"/>
      <c r="BF26" s="298"/>
    </row>
    <row r="27" spans="1:58" ht="17.25" customHeight="1">
      <c r="C27" s="64"/>
      <c r="I27" s="77"/>
      <c r="J27" s="350"/>
      <c r="K27" s="351"/>
      <c r="L27" s="84"/>
      <c r="M27" s="84"/>
      <c r="N27" s="84"/>
      <c r="O27" s="84"/>
      <c r="P27" s="89"/>
      <c r="Q27" s="88"/>
      <c r="R27" s="232"/>
      <c r="S27" s="101"/>
      <c r="T27" s="101"/>
      <c r="U27" s="107"/>
      <c r="V27" s="95"/>
      <c r="W27" s="302"/>
      <c r="X27" s="451"/>
      <c r="Y27" s="452"/>
      <c r="Z27" s="452"/>
      <c r="AA27" s="452"/>
      <c r="AB27" s="302"/>
      <c r="AC27" s="302"/>
      <c r="AD27" s="77"/>
      <c r="AE27" s="107"/>
      <c r="AF27" s="107"/>
      <c r="AG27" s="112"/>
      <c r="AH27" s="119"/>
      <c r="AI27" s="88"/>
      <c r="AJ27" s="101"/>
      <c r="AK27" s="101"/>
      <c r="AL27" s="101"/>
      <c r="AM27" s="120"/>
      <c r="AN27" s="298"/>
      <c r="AO27" s="298"/>
      <c r="AQ27" s="298"/>
      <c r="AR27" s="298"/>
      <c r="AS27" s="298"/>
      <c r="AW27" s="298"/>
      <c r="AX27" s="298"/>
      <c r="AY27" s="298"/>
      <c r="AZ27" s="298"/>
      <c r="BA27" s="298"/>
      <c r="BB27" s="298"/>
      <c r="BC27" s="298"/>
      <c r="BD27" s="298"/>
      <c r="BF27" s="298"/>
    </row>
    <row r="28" spans="1:58" ht="17.25" customHeight="1">
      <c r="C28" s="64"/>
      <c r="D28" s="76"/>
      <c r="G28" s="76"/>
      <c r="H28" s="90"/>
      <c r="I28" s="348"/>
      <c r="J28" s="352"/>
      <c r="K28" s="353"/>
      <c r="L28" s="346"/>
      <c r="M28" s="91"/>
      <c r="N28" s="91"/>
      <c r="O28" s="91"/>
      <c r="P28" s="434">
        <v>31</v>
      </c>
      <c r="Q28" s="434"/>
      <c r="R28" s="299"/>
      <c r="S28" s="300"/>
      <c r="T28" s="300"/>
      <c r="U28" s="233"/>
      <c r="V28" s="299"/>
      <c r="W28" s="109"/>
      <c r="X28" s="109"/>
      <c r="Y28" s="299"/>
      <c r="Z28" s="299"/>
      <c r="AA28" s="299"/>
      <c r="AB28" s="76"/>
      <c r="AC28" s="90"/>
      <c r="AD28" s="90"/>
      <c r="AE28" s="234"/>
      <c r="AF28" s="91"/>
      <c r="AG28" s="91"/>
      <c r="AH28" s="434">
        <v>32</v>
      </c>
      <c r="AI28" s="435"/>
      <c r="AJ28" s="300"/>
      <c r="AK28" s="300"/>
      <c r="AL28" s="235"/>
      <c r="AM28" s="233"/>
      <c r="AN28" s="299"/>
      <c r="AO28" s="109"/>
      <c r="AP28" s="109"/>
      <c r="AQ28" s="299"/>
      <c r="AR28" s="298"/>
      <c r="AS28" s="298"/>
      <c r="AW28" s="298"/>
      <c r="AX28" s="298"/>
      <c r="AY28" s="298"/>
      <c r="AZ28" s="298"/>
      <c r="BA28" s="298"/>
      <c r="BB28" s="298"/>
      <c r="BC28" s="298"/>
      <c r="BD28" s="298"/>
      <c r="BF28" s="298"/>
    </row>
    <row r="29" spans="1:58" ht="17.25" customHeight="1">
      <c r="C29" s="64"/>
      <c r="D29" s="77"/>
      <c r="G29" s="77"/>
      <c r="H29" s="92"/>
      <c r="I29" s="349"/>
      <c r="J29" s="84"/>
      <c r="K29" s="354"/>
      <c r="L29" s="347"/>
      <c r="M29" s="95"/>
      <c r="N29" s="95"/>
      <c r="O29" s="95"/>
      <c r="P29" s="92"/>
      <c r="Q29" s="93"/>
      <c r="R29" s="77"/>
      <c r="S29" s="342"/>
      <c r="T29" s="342"/>
      <c r="U29" s="237"/>
      <c r="V29" s="343"/>
      <c r="W29" s="94"/>
      <c r="X29" s="92"/>
      <c r="Y29" s="93"/>
      <c r="Z29" s="93"/>
      <c r="AA29" s="93"/>
      <c r="AB29" s="77"/>
      <c r="AC29" s="92"/>
      <c r="AD29" s="92"/>
      <c r="AE29" s="236"/>
      <c r="AF29" s="94"/>
      <c r="AG29" s="95"/>
      <c r="AH29" s="92"/>
      <c r="AI29" s="93"/>
      <c r="AJ29" s="77"/>
      <c r="AK29" s="342"/>
      <c r="AL29" s="342"/>
      <c r="AM29" s="237"/>
      <c r="AN29" s="93"/>
      <c r="AO29" s="94"/>
      <c r="AP29" s="92"/>
      <c r="AQ29" s="93"/>
      <c r="AR29" s="93"/>
      <c r="AS29" s="298"/>
      <c r="AW29" s="298"/>
      <c r="AX29" s="298"/>
      <c r="AY29" s="298"/>
      <c r="AZ29" s="298"/>
      <c r="BA29" s="298"/>
      <c r="BB29" s="298"/>
      <c r="BC29" s="298"/>
      <c r="BD29" s="298"/>
      <c r="BF29" s="298"/>
    </row>
    <row r="30" spans="1:58">
      <c r="B30" s="64"/>
      <c r="E30" s="64"/>
      <c r="F30" s="298"/>
      <c r="I30" s="239"/>
      <c r="J30" s="412" t="s">
        <v>104</v>
      </c>
      <c r="K30" s="412"/>
      <c r="L30" s="412"/>
      <c r="M30" s="412"/>
      <c r="O30" s="298"/>
      <c r="Q30" s="340"/>
      <c r="R30" s="341"/>
      <c r="S30" s="341"/>
      <c r="T30" s="412" t="s">
        <v>106</v>
      </c>
      <c r="U30" s="412"/>
      <c r="V30" s="412"/>
      <c r="W30" s="412"/>
      <c r="X30" s="341"/>
      <c r="Y30" s="341"/>
      <c r="Z30" s="341"/>
      <c r="AB30" s="64"/>
      <c r="AC30" s="412" t="s">
        <v>107</v>
      </c>
      <c r="AD30" s="412"/>
      <c r="AE30" s="412"/>
      <c r="AF30" s="412"/>
      <c r="AH30" s="64"/>
      <c r="AI30" s="340"/>
      <c r="AJ30" s="341"/>
      <c r="AK30" s="341"/>
      <c r="AL30" s="412" t="s">
        <v>105</v>
      </c>
      <c r="AM30" s="412"/>
      <c r="AN30" s="412"/>
      <c r="AO30" s="412"/>
      <c r="AP30" s="341"/>
      <c r="AQ30" s="341"/>
      <c r="AR30" s="341"/>
      <c r="AS30" s="298"/>
      <c r="AW30" s="298"/>
      <c r="AX30" s="298"/>
      <c r="AY30" s="298"/>
      <c r="AZ30" s="298"/>
      <c r="BA30" s="298"/>
      <c r="BB30" s="298"/>
      <c r="BC30" s="298"/>
      <c r="BD30" s="298"/>
      <c r="BF30" s="298"/>
    </row>
    <row r="31" spans="1:58">
      <c r="B31" s="64"/>
      <c r="E31" s="64"/>
      <c r="F31" s="298"/>
      <c r="I31" s="298"/>
      <c r="J31" s="337"/>
      <c r="K31" s="338"/>
      <c r="L31" s="338"/>
      <c r="M31" s="339"/>
      <c r="O31" s="298"/>
      <c r="Q31" s="340"/>
      <c r="R31" s="341"/>
      <c r="S31" s="341"/>
      <c r="T31" s="337"/>
      <c r="U31" s="338"/>
      <c r="V31" s="338"/>
      <c r="W31" s="339"/>
      <c r="X31" s="341"/>
      <c r="Y31" s="341"/>
      <c r="Z31" s="341"/>
      <c r="AB31" s="64"/>
      <c r="AC31" s="337"/>
      <c r="AD31" s="338"/>
      <c r="AE31" s="338"/>
      <c r="AF31" s="339"/>
      <c r="AH31" s="64"/>
      <c r="AI31" s="340"/>
      <c r="AJ31" s="341"/>
      <c r="AK31" s="341"/>
      <c r="AL31" s="337"/>
      <c r="AM31" s="338"/>
      <c r="AN31" s="338"/>
      <c r="AO31" s="339"/>
      <c r="AP31" s="341"/>
      <c r="AQ31" s="341"/>
      <c r="AR31" s="341"/>
      <c r="AS31" s="298"/>
      <c r="AW31" s="298"/>
      <c r="AX31" s="298"/>
      <c r="AY31" s="298"/>
      <c r="AZ31" s="298"/>
      <c r="BA31" s="298"/>
      <c r="BB31" s="298"/>
      <c r="BC31" s="298"/>
      <c r="BD31" s="298"/>
      <c r="BF31" s="298"/>
    </row>
    <row r="32" spans="1:58">
      <c r="B32" s="64"/>
      <c r="E32" s="64"/>
      <c r="F32" s="298"/>
      <c r="I32" s="298"/>
      <c r="J32" s="337"/>
      <c r="K32" s="338"/>
      <c r="L32" s="338"/>
      <c r="M32" s="339"/>
      <c r="O32" s="298"/>
      <c r="Q32" s="340"/>
      <c r="R32" s="341"/>
      <c r="S32" s="341"/>
      <c r="T32" s="337"/>
      <c r="U32" s="338"/>
      <c r="V32" s="338"/>
      <c r="W32" s="339"/>
      <c r="X32" s="341"/>
      <c r="Y32" s="341"/>
      <c r="Z32" s="341"/>
      <c r="AB32" s="64"/>
      <c r="AC32" s="337"/>
      <c r="AD32" s="338"/>
      <c r="AE32" s="338"/>
      <c r="AF32" s="339"/>
      <c r="AH32" s="64"/>
      <c r="AI32" s="340"/>
      <c r="AJ32" s="341"/>
      <c r="AK32" s="341"/>
      <c r="AL32" s="337"/>
      <c r="AM32" s="338"/>
      <c r="AN32" s="338"/>
      <c r="AO32" s="339"/>
      <c r="AP32" s="341"/>
      <c r="AQ32" s="341"/>
      <c r="AR32" s="341"/>
      <c r="AS32" s="298"/>
      <c r="AW32" s="298"/>
      <c r="AX32" s="298"/>
      <c r="AY32" s="298"/>
      <c r="AZ32" s="298"/>
      <c r="BA32" s="298"/>
      <c r="BB32" s="298"/>
      <c r="BC32" s="298"/>
      <c r="BD32" s="298"/>
      <c r="BF32" s="298"/>
    </row>
    <row r="33" spans="2:58">
      <c r="B33" s="64"/>
      <c r="E33" s="64"/>
      <c r="F33" s="298"/>
      <c r="I33" s="298"/>
      <c r="J33" s="337"/>
      <c r="K33" s="338"/>
      <c r="L33" s="338"/>
      <c r="M33" s="339"/>
      <c r="O33" s="298"/>
      <c r="Q33" s="340"/>
      <c r="R33" s="341"/>
      <c r="S33" s="341"/>
      <c r="T33" s="337"/>
      <c r="U33" s="338"/>
      <c r="V33" s="338"/>
      <c r="W33" s="339"/>
      <c r="X33" s="341"/>
      <c r="Y33" s="341"/>
      <c r="Z33" s="341"/>
      <c r="AB33" s="64"/>
      <c r="AC33" s="337"/>
      <c r="AD33" s="338"/>
      <c r="AE33" s="338"/>
      <c r="AF33" s="339"/>
      <c r="AH33" s="64"/>
      <c r="AI33" s="340"/>
      <c r="AJ33" s="341"/>
      <c r="AK33" s="341"/>
      <c r="AL33" s="337"/>
      <c r="AM33" s="338"/>
      <c r="AN33" s="338"/>
      <c r="AO33" s="339"/>
      <c r="AP33" s="341"/>
      <c r="AQ33" s="341"/>
      <c r="AR33" s="341"/>
      <c r="AS33" s="298"/>
      <c r="AW33" s="298"/>
      <c r="AX33" s="298"/>
      <c r="AY33" s="298"/>
      <c r="AZ33" s="298"/>
      <c r="BA33" s="298"/>
      <c r="BB33" s="298"/>
      <c r="BC33" s="298"/>
      <c r="BD33" s="298"/>
      <c r="BF33" s="298"/>
    </row>
    <row r="34" spans="2:58">
      <c r="B34" s="64"/>
      <c r="E34" s="64"/>
      <c r="F34" s="298"/>
      <c r="I34" s="298"/>
      <c r="J34" s="337"/>
      <c r="K34" s="338"/>
      <c r="L34" s="338"/>
      <c r="M34" s="339"/>
      <c r="O34" s="298"/>
      <c r="Q34" s="340"/>
      <c r="R34" s="341"/>
      <c r="S34" s="341"/>
      <c r="T34" s="337"/>
      <c r="U34" s="338"/>
      <c r="V34" s="338"/>
      <c r="W34" s="339"/>
      <c r="X34" s="341"/>
      <c r="Y34" s="341"/>
      <c r="Z34" s="341"/>
      <c r="AB34" s="64"/>
      <c r="AC34" s="337"/>
      <c r="AD34" s="338"/>
      <c r="AE34" s="338"/>
      <c r="AF34" s="339"/>
      <c r="AH34" s="64"/>
      <c r="AI34" s="340"/>
      <c r="AJ34" s="341"/>
      <c r="AK34" s="341"/>
      <c r="AL34" s="337"/>
      <c r="AM34" s="338"/>
      <c r="AN34" s="338"/>
      <c r="AO34" s="339"/>
      <c r="AP34" s="341"/>
      <c r="AQ34" s="341"/>
      <c r="AR34" s="341"/>
      <c r="AS34" s="298"/>
      <c r="AW34" s="298"/>
      <c r="AX34" s="298"/>
      <c r="AY34" s="298"/>
      <c r="AZ34" s="298"/>
      <c r="BA34" s="298"/>
      <c r="BB34" s="298"/>
      <c r="BC34" s="298"/>
      <c r="BD34" s="298"/>
      <c r="BF34" s="298"/>
    </row>
    <row r="35" spans="2:58">
      <c r="B35" s="64"/>
      <c r="E35" s="64"/>
      <c r="F35" s="298"/>
      <c r="I35" s="298"/>
      <c r="J35" s="337"/>
      <c r="K35" s="338"/>
      <c r="L35" s="338"/>
      <c r="M35" s="339"/>
      <c r="O35" s="298"/>
      <c r="Q35" s="340"/>
      <c r="R35" s="341"/>
      <c r="S35" s="341"/>
      <c r="T35" s="337"/>
      <c r="U35" s="338"/>
      <c r="V35" s="338"/>
      <c r="W35" s="339"/>
      <c r="X35" s="341"/>
      <c r="Y35" s="341"/>
      <c r="Z35" s="341"/>
      <c r="AB35" s="64"/>
      <c r="AC35" s="337"/>
      <c r="AD35" s="338"/>
      <c r="AE35" s="338"/>
      <c r="AF35" s="339"/>
      <c r="AH35" s="64"/>
      <c r="AI35" s="340"/>
      <c r="AJ35" s="341"/>
      <c r="AK35" s="341"/>
      <c r="AL35" s="337"/>
      <c r="AM35" s="338"/>
      <c r="AN35" s="338"/>
      <c r="AO35" s="339"/>
      <c r="AP35" s="341"/>
      <c r="AQ35" s="341"/>
      <c r="AR35" s="341"/>
      <c r="AS35" s="298"/>
      <c r="AW35" s="298"/>
      <c r="AX35" s="298"/>
      <c r="AY35" s="298"/>
      <c r="AZ35" s="298"/>
      <c r="BA35" s="298"/>
      <c r="BB35" s="298"/>
      <c r="BC35" s="298"/>
      <c r="BD35" s="298"/>
      <c r="BF35" s="298"/>
    </row>
    <row r="36" spans="2:58">
      <c r="B36" s="64"/>
      <c r="E36" s="64"/>
      <c r="F36" s="298"/>
      <c r="I36" s="298"/>
      <c r="J36" s="337"/>
      <c r="K36" s="338"/>
      <c r="L36" s="338"/>
      <c r="M36" s="339"/>
      <c r="O36" s="298"/>
      <c r="Q36" s="340"/>
      <c r="R36" s="341"/>
      <c r="S36" s="341"/>
      <c r="T36" s="337"/>
      <c r="U36" s="338"/>
      <c r="V36" s="338"/>
      <c r="W36" s="339"/>
      <c r="X36" s="341"/>
      <c r="Y36" s="341"/>
      <c r="Z36" s="341"/>
      <c r="AB36" s="64"/>
      <c r="AC36" s="337"/>
      <c r="AD36" s="338"/>
      <c r="AE36" s="338"/>
      <c r="AF36" s="339"/>
      <c r="AH36" s="64"/>
      <c r="AI36" s="340"/>
      <c r="AJ36" s="341"/>
      <c r="AK36" s="341"/>
      <c r="AL36" s="337"/>
      <c r="AM36" s="338"/>
      <c r="AN36" s="338"/>
      <c r="AO36" s="339"/>
      <c r="AP36" s="341"/>
      <c r="AQ36" s="341"/>
      <c r="AR36" s="341"/>
      <c r="AS36" s="298"/>
      <c r="AW36" s="298"/>
      <c r="AX36" s="298"/>
      <c r="AY36" s="298"/>
      <c r="AZ36" s="298"/>
      <c r="BA36" s="298"/>
      <c r="BB36" s="298"/>
      <c r="BC36" s="298"/>
      <c r="BD36" s="298"/>
      <c r="BF36" s="298"/>
    </row>
    <row r="37" spans="2:58">
      <c r="B37" s="64"/>
      <c r="E37" s="64"/>
      <c r="F37" s="298"/>
      <c r="I37" s="298"/>
      <c r="J37" s="337"/>
      <c r="K37" s="338"/>
      <c r="L37" s="338"/>
      <c r="M37" s="339"/>
      <c r="O37" s="298"/>
      <c r="Q37" s="340"/>
      <c r="R37" s="341"/>
      <c r="S37" s="341"/>
      <c r="T37" s="337"/>
      <c r="U37" s="338"/>
      <c r="V37" s="338"/>
      <c r="W37" s="339"/>
      <c r="X37" s="341"/>
      <c r="Y37" s="341"/>
      <c r="Z37" s="341"/>
      <c r="AB37" s="64"/>
      <c r="AC37" s="337"/>
      <c r="AD37" s="338"/>
      <c r="AE37" s="338"/>
      <c r="AF37" s="339"/>
      <c r="AH37" s="64"/>
      <c r="AI37" s="340"/>
      <c r="AJ37" s="341"/>
      <c r="AK37" s="341"/>
      <c r="AL37" s="337"/>
      <c r="AM37" s="338"/>
      <c r="AN37" s="338"/>
      <c r="AO37" s="339"/>
      <c r="AP37" s="341"/>
      <c r="AQ37" s="341"/>
      <c r="AR37" s="341"/>
      <c r="AS37" s="298"/>
      <c r="AW37" s="298"/>
      <c r="AX37" s="298"/>
      <c r="AY37" s="298"/>
      <c r="AZ37" s="298"/>
      <c r="BA37" s="298"/>
      <c r="BB37" s="298"/>
      <c r="BC37" s="298"/>
      <c r="BD37" s="298"/>
      <c r="BF37" s="298"/>
    </row>
    <row r="38" spans="2:58">
      <c r="B38" s="64"/>
      <c r="E38" s="64"/>
      <c r="F38" s="298"/>
      <c r="I38" s="298"/>
      <c r="J38" s="337"/>
      <c r="K38" s="338"/>
      <c r="L38" s="338"/>
      <c r="M38" s="339"/>
      <c r="O38" s="298"/>
      <c r="Q38" s="340"/>
      <c r="R38" s="341"/>
      <c r="S38" s="341"/>
      <c r="T38" s="337"/>
      <c r="U38" s="338"/>
      <c r="V38" s="338"/>
      <c r="W38" s="339"/>
      <c r="X38" s="341"/>
      <c r="Y38" s="341"/>
      <c r="Z38" s="341"/>
      <c r="AB38" s="64"/>
      <c r="AC38" s="337"/>
      <c r="AD38" s="338"/>
      <c r="AE38" s="338"/>
      <c r="AF38" s="339"/>
      <c r="AH38" s="64"/>
      <c r="AI38" s="340"/>
      <c r="AJ38" s="341"/>
      <c r="AK38" s="341"/>
      <c r="AL38" s="337"/>
      <c r="AM38" s="338"/>
      <c r="AN38" s="338"/>
      <c r="AO38" s="339"/>
      <c r="AP38" s="341"/>
      <c r="AQ38" s="341"/>
      <c r="AR38" s="341"/>
      <c r="AS38" s="298"/>
      <c r="AW38" s="298"/>
      <c r="AX38" s="298"/>
      <c r="AY38" s="298"/>
      <c r="AZ38" s="298"/>
      <c r="BA38" s="298"/>
      <c r="BB38" s="298"/>
      <c r="BC38" s="298"/>
      <c r="BD38" s="298"/>
      <c r="BF38" s="298"/>
    </row>
    <row r="39" spans="2:58">
      <c r="B39" s="64"/>
      <c r="E39" s="64"/>
      <c r="F39" s="298"/>
      <c r="I39" s="298"/>
      <c r="J39" s="337"/>
      <c r="K39" s="338"/>
      <c r="L39" s="338"/>
      <c r="M39" s="339"/>
      <c r="O39" s="298"/>
      <c r="Q39" s="340"/>
      <c r="R39" s="341"/>
      <c r="S39" s="341"/>
      <c r="T39" s="337"/>
      <c r="U39" s="338"/>
      <c r="V39" s="338"/>
      <c r="W39" s="339"/>
      <c r="X39" s="341"/>
      <c r="Y39" s="341"/>
      <c r="Z39" s="341"/>
      <c r="AB39" s="64"/>
      <c r="AC39" s="337"/>
      <c r="AD39" s="338"/>
      <c r="AE39" s="338"/>
      <c r="AF39" s="339"/>
      <c r="AH39" s="64"/>
      <c r="AI39" s="340"/>
      <c r="AJ39" s="341"/>
      <c r="AK39" s="341"/>
      <c r="AL39" s="337"/>
      <c r="AM39" s="338"/>
      <c r="AN39" s="338"/>
      <c r="AO39" s="339"/>
      <c r="AP39" s="341"/>
      <c r="AQ39" s="341"/>
      <c r="AR39" s="341"/>
      <c r="AS39" s="298"/>
      <c r="AW39" s="298"/>
      <c r="AX39" s="298"/>
      <c r="AY39" s="298"/>
      <c r="AZ39" s="298"/>
      <c r="BA39" s="298"/>
      <c r="BB39" s="298"/>
      <c r="BC39" s="298"/>
      <c r="BD39" s="298"/>
      <c r="BF39" s="298"/>
    </row>
    <row r="40" spans="2:58">
      <c r="B40" s="64"/>
      <c r="E40" s="64"/>
      <c r="F40" s="298"/>
      <c r="J40" s="238"/>
      <c r="M40" s="239"/>
      <c r="O40" s="298"/>
      <c r="Q40" s="340"/>
      <c r="R40" s="341"/>
      <c r="S40" s="341"/>
      <c r="T40" s="238"/>
      <c r="W40" s="239"/>
      <c r="X40" s="341"/>
      <c r="Y40" s="341"/>
      <c r="Z40" s="341"/>
      <c r="AB40" s="64"/>
      <c r="AC40" s="238"/>
      <c r="AD40" s="64"/>
      <c r="AE40" s="64"/>
      <c r="AF40" s="239"/>
      <c r="AH40" s="64"/>
      <c r="AI40" s="340"/>
      <c r="AJ40" s="341"/>
      <c r="AK40" s="341"/>
      <c r="AL40" s="238"/>
      <c r="AO40" s="239"/>
      <c r="AP40" s="341"/>
      <c r="AQ40" s="341"/>
      <c r="AR40" s="341"/>
      <c r="AS40" s="298"/>
      <c r="AW40" s="298"/>
      <c r="AX40" s="298"/>
      <c r="AY40" s="298"/>
      <c r="AZ40" s="298"/>
      <c r="BA40" s="298"/>
      <c r="BB40" s="298"/>
      <c r="BC40" s="298"/>
      <c r="BD40" s="298"/>
      <c r="BF40" s="298"/>
    </row>
    <row r="41" spans="2:58" ht="17.25" customHeight="1">
      <c r="B41" s="64"/>
      <c r="E41" s="64"/>
      <c r="F41" s="298"/>
      <c r="J41" s="238"/>
      <c r="M41" s="239"/>
      <c r="O41" s="298"/>
      <c r="Q41" s="355"/>
      <c r="R41" s="355"/>
      <c r="S41" s="355"/>
      <c r="T41" s="238"/>
      <c r="W41" s="239"/>
      <c r="X41" s="355"/>
      <c r="Y41" s="355"/>
      <c r="Z41" s="355"/>
      <c r="AA41" s="114"/>
      <c r="AB41" s="64"/>
      <c r="AC41" s="238"/>
      <c r="AD41" s="64"/>
      <c r="AE41" s="64"/>
      <c r="AF41" s="239"/>
      <c r="AH41" s="64"/>
      <c r="AI41" s="355"/>
      <c r="AJ41" s="355"/>
      <c r="AK41" s="355"/>
      <c r="AL41" s="238"/>
      <c r="AO41" s="239"/>
      <c r="AP41" s="355"/>
      <c r="AQ41" s="355"/>
      <c r="AR41" s="355"/>
      <c r="AS41" s="298"/>
      <c r="AW41" s="298"/>
      <c r="AX41" s="298"/>
      <c r="AY41" s="298"/>
      <c r="AZ41" s="298"/>
      <c r="BA41" s="298"/>
      <c r="BB41" s="298"/>
      <c r="BC41" s="298"/>
      <c r="BD41" s="298"/>
      <c r="BF41" s="298"/>
    </row>
    <row r="42" spans="2:58">
      <c r="B42" s="64"/>
      <c r="E42" s="64"/>
      <c r="F42" s="298"/>
      <c r="J42" s="324"/>
      <c r="K42" s="325"/>
      <c r="L42" s="325"/>
      <c r="M42" s="326"/>
      <c r="O42" s="298"/>
      <c r="Q42" s="344"/>
      <c r="R42" s="345"/>
      <c r="S42" s="345"/>
      <c r="T42" s="324"/>
      <c r="U42" s="325"/>
      <c r="V42" s="325"/>
      <c r="W42" s="326"/>
      <c r="X42" s="345"/>
      <c r="Y42" s="345"/>
      <c r="Z42" s="345"/>
      <c r="AB42" s="64"/>
      <c r="AC42" s="330"/>
      <c r="AD42" s="331"/>
      <c r="AE42" s="331"/>
      <c r="AF42" s="332"/>
      <c r="AH42" s="64"/>
      <c r="AI42" s="344"/>
      <c r="AJ42" s="345"/>
      <c r="AK42" s="345"/>
      <c r="AL42" s="330"/>
      <c r="AM42" s="331"/>
      <c r="AN42" s="331"/>
      <c r="AO42" s="332"/>
      <c r="AP42" s="345"/>
      <c r="AQ42" s="345"/>
      <c r="AR42" s="345"/>
      <c r="AS42" s="64"/>
      <c r="AT42" s="65"/>
      <c r="AW42" s="298"/>
      <c r="AX42" s="298"/>
      <c r="AY42" s="298"/>
      <c r="AZ42" s="298"/>
      <c r="BA42" s="298"/>
      <c r="BB42" s="298"/>
      <c r="BC42" s="298"/>
      <c r="BD42" s="298"/>
      <c r="BF42" s="298"/>
    </row>
    <row r="43" spans="2:58">
      <c r="B43" s="64"/>
      <c r="E43" s="64"/>
      <c r="F43" s="298"/>
      <c r="J43" s="324"/>
      <c r="K43" s="325"/>
      <c r="L43" s="325"/>
      <c r="M43" s="326"/>
      <c r="O43" s="298"/>
      <c r="Q43" s="345"/>
      <c r="R43" s="345"/>
      <c r="S43" s="345"/>
      <c r="T43" s="324"/>
      <c r="U43" s="325"/>
      <c r="V43" s="325"/>
      <c r="W43" s="326"/>
      <c r="X43" s="345"/>
      <c r="Y43" s="345"/>
      <c r="Z43" s="345"/>
      <c r="AB43" s="64"/>
      <c r="AC43" s="333"/>
      <c r="AD43" s="331"/>
      <c r="AE43" s="331"/>
      <c r="AF43" s="332"/>
      <c r="AH43" s="64"/>
      <c r="AI43" s="345"/>
      <c r="AJ43" s="345"/>
      <c r="AK43" s="345"/>
      <c r="AL43" s="333"/>
      <c r="AM43" s="331"/>
      <c r="AN43" s="331"/>
      <c r="AO43" s="332"/>
      <c r="AP43" s="345"/>
      <c r="AQ43" s="345"/>
      <c r="AR43" s="345"/>
      <c r="AS43" s="64"/>
      <c r="AT43" s="65"/>
      <c r="AW43" s="298"/>
      <c r="AX43" s="298"/>
      <c r="AY43" s="298"/>
      <c r="AZ43" s="298"/>
      <c r="BA43" s="298"/>
      <c r="BB43" s="298"/>
      <c r="BC43" s="298"/>
      <c r="BD43" s="298"/>
      <c r="BF43" s="298"/>
    </row>
    <row r="44" spans="2:58">
      <c r="B44" s="64"/>
      <c r="E44" s="64"/>
      <c r="F44" s="298"/>
      <c r="J44" s="327"/>
      <c r="K44" s="328"/>
      <c r="L44" s="328"/>
      <c r="M44" s="329"/>
      <c r="O44" s="298"/>
      <c r="Q44" s="345"/>
      <c r="R44" s="345"/>
      <c r="S44" s="345"/>
      <c r="T44" s="327"/>
      <c r="U44" s="328"/>
      <c r="V44" s="328"/>
      <c r="W44" s="329"/>
      <c r="X44" s="345"/>
      <c r="Y44" s="345"/>
      <c r="Z44" s="345"/>
      <c r="AB44" s="64"/>
      <c r="AC44" s="334"/>
      <c r="AD44" s="335"/>
      <c r="AE44" s="335"/>
      <c r="AF44" s="336"/>
      <c r="AH44" s="64"/>
      <c r="AI44" s="345"/>
      <c r="AJ44" s="345"/>
      <c r="AK44" s="345"/>
      <c r="AL44" s="334"/>
      <c r="AM44" s="335"/>
      <c r="AN44" s="335"/>
      <c r="AO44" s="336"/>
      <c r="AP44" s="345"/>
      <c r="AQ44" s="345"/>
      <c r="AR44" s="345"/>
      <c r="AS44" s="64"/>
      <c r="AT44" s="65"/>
      <c r="AW44" s="298"/>
      <c r="AX44" s="298"/>
      <c r="AY44" s="298"/>
      <c r="AZ44" s="298"/>
      <c r="BA44" s="298"/>
      <c r="BB44" s="298"/>
      <c r="BC44" s="298"/>
      <c r="BD44" s="298"/>
      <c r="BF44" s="298"/>
    </row>
    <row r="45" spans="2:58">
      <c r="D45" s="298"/>
      <c r="E45" s="64"/>
      <c r="F45" s="298"/>
      <c r="H45" s="64"/>
      <c r="I45" s="298"/>
      <c r="N45" s="64"/>
      <c r="O45" s="298"/>
      <c r="P45" s="298"/>
      <c r="Q45" s="298"/>
      <c r="R45" s="298"/>
      <c r="T45" s="64"/>
      <c r="U45" s="298"/>
      <c r="V45" s="298"/>
      <c r="X45" s="298"/>
      <c r="Y45" s="298"/>
      <c r="Z45" s="64"/>
      <c r="AB45" s="64"/>
      <c r="AC45" s="65"/>
      <c r="AE45" s="64"/>
      <c r="AF45" s="64"/>
      <c r="AG45" s="64"/>
      <c r="AH45" s="64"/>
      <c r="AM45" s="298"/>
      <c r="AN45" s="298"/>
      <c r="AO45" s="298"/>
      <c r="AQ45" s="298"/>
      <c r="AS45" s="64"/>
      <c r="AT45" s="64"/>
      <c r="AV45" s="64"/>
      <c r="AW45" s="65"/>
      <c r="AX45" s="298"/>
      <c r="AY45" s="298"/>
      <c r="AZ45" s="298"/>
      <c r="BA45" s="298"/>
      <c r="BB45" s="298"/>
      <c r="BC45" s="298"/>
      <c r="BD45" s="298"/>
      <c r="BF45" s="298"/>
    </row>
    <row r="46" spans="2:58">
      <c r="D46" s="298"/>
      <c r="E46" s="64"/>
      <c r="F46" s="298"/>
      <c r="H46" s="64"/>
      <c r="I46" s="298"/>
      <c r="N46" s="64"/>
      <c r="O46" s="298"/>
      <c r="P46" s="298"/>
      <c r="Q46" s="298"/>
      <c r="R46" s="298"/>
      <c r="T46" s="64"/>
      <c r="U46" s="298"/>
      <c r="V46" s="298"/>
      <c r="X46" s="298"/>
      <c r="Y46" s="298"/>
      <c r="Z46" s="64"/>
      <c r="AB46" s="64"/>
      <c r="AC46" s="65"/>
      <c r="AF46" s="64"/>
      <c r="AG46" s="64"/>
      <c r="AH46" s="64"/>
      <c r="AJ46" s="115"/>
      <c r="AK46" s="115"/>
      <c r="AL46" s="115"/>
      <c r="AM46" s="116"/>
      <c r="AN46" s="121"/>
      <c r="AO46" s="116"/>
      <c r="AP46" s="116"/>
      <c r="AQ46" s="116"/>
      <c r="AR46" s="116"/>
      <c r="AS46" s="64"/>
      <c r="AT46" s="64"/>
      <c r="AV46" s="64"/>
      <c r="AW46" s="65"/>
      <c r="AX46" s="298"/>
      <c r="AY46" s="298"/>
      <c r="AZ46" s="298"/>
      <c r="BA46" s="298"/>
      <c r="BB46" s="298"/>
      <c r="BC46" s="298"/>
      <c r="BD46" s="298"/>
      <c r="BF46" s="298"/>
    </row>
    <row r="47" spans="2:58">
      <c r="D47" s="298"/>
      <c r="E47" s="64"/>
      <c r="F47" s="298"/>
      <c r="H47" s="64"/>
      <c r="I47" s="298"/>
      <c r="N47" s="64"/>
      <c r="O47" s="298"/>
      <c r="P47" s="298"/>
      <c r="Q47" s="298"/>
      <c r="R47" s="298"/>
      <c r="T47" s="64"/>
      <c r="U47" s="298"/>
      <c r="V47" s="298"/>
      <c r="X47" s="298"/>
      <c r="Y47" s="298"/>
      <c r="Z47" s="64"/>
      <c r="AB47" s="64"/>
      <c r="AC47" s="65"/>
      <c r="AF47" s="64"/>
      <c r="AG47" s="64"/>
      <c r="AH47" s="64"/>
      <c r="AK47" s="298"/>
      <c r="AL47" s="298"/>
      <c r="AN47" s="298"/>
      <c r="AP47" s="64"/>
      <c r="AS47" s="64"/>
      <c r="AT47" s="64"/>
      <c r="AV47" s="64"/>
      <c r="AW47" s="65"/>
      <c r="AX47" s="298"/>
      <c r="AY47" s="298"/>
      <c r="AZ47" s="298"/>
      <c r="BA47" s="298"/>
      <c r="BB47" s="298"/>
      <c r="BC47" s="298"/>
      <c r="BD47" s="298"/>
      <c r="BF47" s="298"/>
    </row>
    <row r="48" spans="2:58" ht="24">
      <c r="D48" s="298"/>
      <c r="E48" s="64"/>
      <c r="F48" s="298"/>
      <c r="H48" s="64"/>
      <c r="I48" s="298"/>
      <c r="N48" s="64"/>
      <c r="O48" s="298"/>
      <c r="P48" s="298"/>
      <c r="Q48" s="298"/>
      <c r="R48" s="298"/>
      <c r="T48" s="64"/>
      <c r="U48" s="298"/>
      <c r="V48" s="298"/>
      <c r="X48" s="298"/>
      <c r="Y48" s="298"/>
      <c r="Z48" s="64"/>
      <c r="AB48" s="64"/>
      <c r="AC48" s="65"/>
      <c r="AG48" s="113"/>
      <c r="AH48" s="114"/>
      <c r="AI48" s="114"/>
      <c r="AK48" s="298"/>
      <c r="AL48" s="298"/>
      <c r="AN48" s="298"/>
      <c r="AP48" s="64"/>
      <c r="AS48" s="64"/>
      <c r="AT48" s="64"/>
      <c r="AV48" s="64"/>
      <c r="AW48" s="65"/>
      <c r="AX48" s="298"/>
      <c r="AY48" s="298"/>
      <c r="AZ48" s="298"/>
      <c r="BA48" s="298"/>
      <c r="BB48" s="298"/>
      <c r="BC48" s="298"/>
      <c r="BD48" s="298"/>
      <c r="BF48" s="298"/>
    </row>
    <row r="49" spans="4:58" ht="19.5" customHeight="1">
      <c r="D49" s="298"/>
      <c r="E49" s="64"/>
      <c r="G49" s="298"/>
      <c r="H49" s="64"/>
      <c r="AX49" s="298"/>
      <c r="AY49" s="298"/>
      <c r="BA49" s="298"/>
      <c r="BB49" s="298"/>
      <c r="BC49" s="298"/>
      <c r="BD49" s="298"/>
      <c r="BF49" s="298"/>
    </row>
    <row r="50" spans="4:58">
      <c r="AW50" s="298"/>
      <c r="AX50" s="298"/>
      <c r="AY50" s="298"/>
      <c r="AZ50" s="298"/>
      <c r="BA50" s="298"/>
      <c r="BB50" s="298"/>
      <c r="BC50" s="298"/>
      <c r="BD50" s="298"/>
      <c r="BF50" s="298"/>
    </row>
    <row r="51" spans="4:58">
      <c r="AW51" s="298"/>
      <c r="AX51" s="298"/>
      <c r="AY51" s="298"/>
      <c r="AZ51" s="298"/>
      <c r="BA51" s="298"/>
      <c r="BB51" s="298"/>
      <c r="BC51" s="298"/>
      <c r="BD51" s="298"/>
      <c r="BF51" s="298"/>
    </row>
    <row r="52" spans="4:58">
      <c r="D52" s="298"/>
      <c r="E52" s="64"/>
      <c r="F52" s="298"/>
      <c r="H52" s="64"/>
      <c r="I52" s="298"/>
      <c r="N52" s="64"/>
      <c r="O52" s="298"/>
      <c r="P52" s="298"/>
      <c r="Q52" s="298"/>
      <c r="R52" s="298"/>
      <c r="T52" s="64"/>
      <c r="U52" s="298"/>
      <c r="V52" s="298"/>
      <c r="X52" s="298"/>
      <c r="Y52" s="298"/>
      <c r="Z52" s="64"/>
      <c r="AB52" s="64"/>
      <c r="AC52" s="65"/>
      <c r="AI52" s="298"/>
      <c r="AK52" s="298"/>
      <c r="AL52" s="298"/>
      <c r="AN52" s="298"/>
      <c r="AP52" s="64"/>
      <c r="AS52" s="64"/>
      <c r="AT52" s="64"/>
      <c r="AV52" s="64"/>
      <c r="AW52" s="65"/>
      <c r="AX52" s="298"/>
      <c r="AY52" s="298"/>
      <c r="AZ52" s="298"/>
      <c r="BA52" s="298"/>
      <c r="BB52" s="298"/>
      <c r="BC52" s="298"/>
      <c r="BD52" s="298"/>
      <c r="BF52" s="298"/>
    </row>
    <row r="53" spans="4:58">
      <c r="D53" s="298"/>
      <c r="E53" s="64"/>
      <c r="F53" s="298"/>
      <c r="H53" s="64"/>
      <c r="I53" s="298"/>
      <c r="N53" s="64"/>
      <c r="O53" s="298"/>
      <c r="P53" s="298"/>
      <c r="Q53" s="298"/>
      <c r="R53" s="298"/>
      <c r="T53" s="64"/>
      <c r="U53" s="298"/>
      <c r="V53" s="298"/>
      <c r="X53" s="298"/>
      <c r="Y53" s="298"/>
      <c r="Z53" s="64"/>
      <c r="AB53" s="64"/>
      <c r="AC53" s="65"/>
      <c r="AI53" s="298"/>
      <c r="AK53" s="298"/>
      <c r="AL53" s="298"/>
      <c r="AN53" s="298"/>
      <c r="AP53" s="64"/>
      <c r="AS53" s="64"/>
      <c r="AT53" s="64"/>
      <c r="AV53" s="64"/>
      <c r="AW53" s="65"/>
      <c r="AX53" s="298"/>
      <c r="AY53" s="298"/>
      <c r="AZ53" s="298"/>
      <c r="BA53" s="298"/>
      <c r="BB53" s="298"/>
      <c r="BC53" s="298"/>
      <c r="BD53" s="298"/>
      <c r="BF53" s="298"/>
    </row>
    <row r="54" spans="4:58">
      <c r="D54" s="298"/>
      <c r="E54" s="64"/>
      <c r="F54" s="298"/>
      <c r="H54" s="64"/>
      <c r="I54" s="298"/>
      <c r="N54" s="64"/>
      <c r="O54" s="298"/>
      <c r="P54" s="298"/>
      <c r="Q54" s="298"/>
      <c r="R54" s="298"/>
      <c r="T54" s="64"/>
      <c r="U54" s="298"/>
      <c r="V54" s="298"/>
      <c r="X54" s="298"/>
      <c r="Y54" s="298"/>
      <c r="Z54" s="64"/>
      <c r="AB54" s="64"/>
      <c r="AC54" s="65"/>
      <c r="AI54" s="298"/>
      <c r="AK54" s="298"/>
      <c r="AL54" s="298"/>
      <c r="AN54" s="298"/>
      <c r="AP54" s="64"/>
      <c r="AS54" s="64"/>
      <c r="AT54" s="64"/>
      <c r="AV54" s="64"/>
      <c r="AW54" s="65"/>
      <c r="AX54" s="298"/>
      <c r="AY54" s="298"/>
      <c r="AZ54" s="298"/>
      <c r="BA54" s="298"/>
      <c r="BB54" s="298"/>
      <c r="BC54" s="298"/>
      <c r="BD54" s="298"/>
      <c r="BF54" s="298"/>
    </row>
    <row r="55" spans="4:58">
      <c r="D55" s="298"/>
      <c r="E55" s="64"/>
      <c r="F55" s="298"/>
      <c r="H55" s="64"/>
      <c r="I55" s="298"/>
      <c r="N55" s="64"/>
      <c r="O55" s="298"/>
      <c r="P55" s="298"/>
      <c r="Q55" s="298"/>
      <c r="R55" s="298"/>
      <c r="T55" s="64"/>
      <c r="U55" s="298"/>
      <c r="V55" s="298"/>
      <c r="X55" s="298"/>
      <c r="Y55" s="298"/>
      <c r="Z55" s="64"/>
      <c r="AB55" s="64"/>
      <c r="AC55" s="65"/>
      <c r="AI55" s="298"/>
      <c r="AK55" s="298"/>
      <c r="AL55" s="298"/>
      <c r="AN55" s="298"/>
      <c r="AP55" s="64"/>
      <c r="AS55" s="64"/>
      <c r="AT55" s="64"/>
      <c r="AV55" s="64"/>
      <c r="AW55" s="65"/>
      <c r="AX55" s="298"/>
      <c r="AY55" s="298"/>
      <c r="AZ55" s="298"/>
      <c r="BA55" s="298"/>
      <c r="BB55" s="298"/>
      <c r="BC55" s="298"/>
      <c r="BD55" s="298"/>
      <c r="BF55" s="298"/>
    </row>
    <row r="56" spans="4:58">
      <c r="D56" s="298"/>
      <c r="E56" s="64"/>
      <c r="F56" s="298"/>
      <c r="H56" s="64"/>
      <c r="I56" s="298"/>
      <c r="N56" s="64"/>
      <c r="O56" s="298"/>
      <c r="P56" s="298"/>
      <c r="Q56" s="298"/>
      <c r="R56" s="298"/>
      <c r="T56" s="64"/>
      <c r="U56" s="298"/>
      <c r="V56" s="298"/>
      <c r="X56" s="298"/>
      <c r="Y56" s="298"/>
      <c r="Z56" s="64"/>
      <c r="AB56" s="64"/>
      <c r="AC56" s="65"/>
      <c r="AI56" s="298"/>
      <c r="AK56" s="298"/>
      <c r="AL56" s="298"/>
      <c r="AN56" s="298"/>
      <c r="AP56" s="64"/>
      <c r="AS56" s="64"/>
      <c r="AT56" s="64"/>
      <c r="AV56" s="64"/>
      <c r="AW56" s="65"/>
      <c r="AX56" s="298"/>
      <c r="AY56" s="298"/>
      <c r="AZ56" s="298"/>
      <c r="BA56" s="298"/>
      <c r="BB56" s="298"/>
      <c r="BC56" s="298"/>
      <c r="BD56" s="298"/>
      <c r="BF56" s="298"/>
    </row>
    <row r="57" spans="4:58">
      <c r="D57" s="298"/>
      <c r="E57" s="64"/>
      <c r="F57" s="298"/>
      <c r="H57" s="64"/>
      <c r="I57" s="298"/>
      <c r="N57" s="64"/>
      <c r="O57" s="298"/>
      <c r="P57" s="298"/>
      <c r="Q57" s="298"/>
      <c r="R57" s="298"/>
      <c r="T57" s="64"/>
      <c r="U57" s="298"/>
      <c r="V57" s="298"/>
      <c r="X57" s="298"/>
      <c r="Y57" s="298"/>
      <c r="Z57" s="64"/>
      <c r="AB57" s="64"/>
      <c r="AC57" s="65"/>
      <c r="AI57" s="298"/>
      <c r="AK57" s="298"/>
      <c r="AL57" s="298"/>
      <c r="AN57" s="298"/>
      <c r="AP57" s="64"/>
      <c r="AS57" s="64"/>
      <c r="AT57" s="64"/>
      <c r="AV57" s="64"/>
      <c r="AW57" s="65"/>
      <c r="AX57" s="298"/>
      <c r="AY57" s="298"/>
      <c r="AZ57" s="298"/>
      <c r="BA57" s="298"/>
      <c r="BB57" s="298"/>
      <c r="BC57" s="298"/>
      <c r="BD57" s="298"/>
      <c r="BF57" s="298"/>
    </row>
    <row r="58" spans="4:58">
      <c r="D58" s="298"/>
      <c r="E58" s="64"/>
      <c r="F58" s="298"/>
      <c r="H58" s="64"/>
      <c r="I58" s="298"/>
      <c r="N58" s="64"/>
      <c r="O58" s="298"/>
      <c r="P58" s="298"/>
      <c r="Q58" s="298"/>
      <c r="R58" s="298"/>
      <c r="T58" s="64"/>
      <c r="U58" s="298"/>
      <c r="V58" s="298"/>
      <c r="X58" s="298"/>
      <c r="Y58" s="298"/>
      <c r="Z58" s="64"/>
      <c r="AB58" s="64"/>
      <c r="AC58" s="65"/>
      <c r="AI58" s="298"/>
      <c r="AK58" s="298"/>
      <c r="AL58" s="298"/>
      <c r="AN58" s="298"/>
      <c r="AP58" s="64"/>
      <c r="AS58" s="64"/>
      <c r="AT58" s="64"/>
      <c r="AV58" s="64"/>
      <c r="AW58" s="65"/>
      <c r="AX58" s="298"/>
      <c r="AY58" s="298"/>
      <c r="AZ58" s="298"/>
      <c r="BA58" s="298"/>
      <c r="BB58" s="298"/>
      <c r="BC58" s="298"/>
      <c r="BD58" s="298"/>
      <c r="BF58" s="298"/>
    </row>
    <row r="59" spans="4:58">
      <c r="D59" s="298"/>
      <c r="E59" s="64"/>
      <c r="F59" s="298"/>
      <c r="H59" s="64"/>
      <c r="I59" s="298"/>
      <c r="N59" s="64"/>
      <c r="O59" s="298"/>
      <c r="P59" s="298"/>
      <c r="Q59" s="298"/>
      <c r="R59" s="298"/>
      <c r="T59" s="64"/>
      <c r="U59" s="298"/>
      <c r="V59" s="298"/>
      <c r="X59" s="298"/>
      <c r="Y59" s="298"/>
      <c r="Z59" s="64"/>
      <c r="AB59" s="64"/>
      <c r="AC59" s="65"/>
      <c r="AI59" s="298"/>
      <c r="AK59" s="298"/>
      <c r="AL59" s="298"/>
      <c r="AN59" s="298"/>
      <c r="AP59" s="64"/>
      <c r="AS59" s="64"/>
      <c r="AT59" s="64"/>
      <c r="AV59" s="64"/>
      <c r="AW59" s="65"/>
      <c r="AX59" s="298"/>
      <c r="AY59" s="298"/>
      <c r="AZ59" s="298"/>
      <c r="BA59" s="298"/>
      <c r="BB59" s="298"/>
      <c r="BC59" s="298"/>
      <c r="BD59" s="298"/>
      <c r="BF59" s="298"/>
    </row>
    <row r="60" spans="4:58">
      <c r="D60" s="298"/>
      <c r="E60" s="64"/>
      <c r="F60" s="298"/>
      <c r="H60" s="64"/>
      <c r="I60" s="298"/>
      <c r="N60" s="64"/>
      <c r="O60" s="298"/>
      <c r="P60" s="298"/>
      <c r="Q60" s="298"/>
      <c r="R60" s="298"/>
      <c r="T60" s="64"/>
      <c r="U60" s="298"/>
      <c r="V60" s="298"/>
      <c r="X60" s="298"/>
      <c r="Y60" s="298"/>
      <c r="Z60" s="64"/>
      <c r="AB60" s="64"/>
      <c r="AC60" s="65"/>
      <c r="AI60" s="298"/>
      <c r="AK60" s="298"/>
      <c r="AL60" s="298"/>
      <c r="AN60" s="298"/>
      <c r="AP60" s="64"/>
      <c r="AS60" s="64"/>
      <c r="AT60" s="64"/>
      <c r="AV60" s="64"/>
      <c r="AW60" s="65"/>
      <c r="AX60" s="298"/>
      <c r="AY60" s="298"/>
      <c r="AZ60" s="298"/>
      <c r="BA60" s="298"/>
      <c r="BB60" s="298"/>
      <c r="BC60" s="298"/>
      <c r="BD60" s="298"/>
      <c r="BF60" s="298"/>
    </row>
    <row r="61" spans="4:58">
      <c r="D61" s="298"/>
      <c r="E61" s="64"/>
      <c r="F61" s="298"/>
      <c r="H61" s="64"/>
      <c r="I61" s="298"/>
      <c r="N61" s="64"/>
      <c r="O61" s="298"/>
      <c r="P61" s="298"/>
      <c r="Q61" s="298"/>
      <c r="R61" s="298"/>
      <c r="T61" s="64"/>
      <c r="U61" s="298"/>
      <c r="V61" s="298"/>
      <c r="X61" s="298"/>
      <c r="Y61" s="298"/>
      <c r="Z61" s="64"/>
      <c r="AB61" s="64"/>
      <c r="AC61" s="65"/>
      <c r="AI61" s="298"/>
      <c r="AK61" s="298"/>
      <c r="AL61" s="298"/>
      <c r="AN61" s="298"/>
      <c r="AP61" s="64"/>
      <c r="AS61" s="64"/>
      <c r="AT61" s="64"/>
      <c r="AV61" s="64"/>
      <c r="AW61" s="65"/>
      <c r="AX61" s="298"/>
      <c r="AY61" s="298"/>
      <c r="AZ61" s="298"/>
      <c r="BA61" s="298"/>
      <c r="BB61" s="298"/>
      <c r="BC61" s="298"/>
      <c r="BD61" s="298"/>
      <c r="BF61" s="298"/>
    </row>
    <row r="62" spans="4:58">
      <c r="D62" s="298"/>
      <c r="E62" s="64"/>
      <c r="F62" s="298"/>
      <c r="H62" s="64"/>
      <c r="I62" s="298"/>
      <c r="N62" s="64"/>
      <c r="O62" s="298"/>
      <c r="P62" s="298"/>
      <c r="Q62" s="298"/>
      <c r="R62" s="298"/>
      <c r="T62" s="64"/>
      <c r="U62" s="298"/>
      <c r="V62" s="298"/>
      <c r="X62" s="298"/>
      <c r="Y62" s="298"/>
      <c r="Z62" s="64"/>
      <c r="AB62" s="64"/>
      <c r="AC62" s="65"/>
      <c r="AI62" s="298"/>
      <c r="AK62" s="298"/>
      <c r="AL62" s="298"/>
      <c r="AN62" s="298"/>
      <c r="AP62" s="64"/>
      <c r="AS62" s="64"/>
      <c r="AT62" s="64"/>
      <c r="AV62" s="64"/>
      <c r="AW62" s="65"/>
      <c r="AX62" s="298"/>
      <c r="AY62" s="298"/>
      <c r="AZ62" s="298"/>
      <c r="BA62" s="298"/>
      <c r="BB62" s="298"/>
      <c r="BC62" s="298"/>
      <c r="BD62" s="298"/>
      <c r="BF62" s="298"/>
    </row>
    <row r="63" spans="4:58">
      <c r="D63" s="298"/>
      <c r="E63" s="64"/>
      <c r="F63" s="298"/>
      <c r="H63" s="64"/>
      <c r="I63" s="298"/>
      <c r="N63" s="64"/>
      <c r="O63" s="298"/>
      <c r="P63" s="298"/>
      <c r="Q63" s="298"/>
      <c r="R63" s="298"/>
      <c r="T63" s="64"/>
      <c r="U63" s="298"/>
      <c r="V63" s="298"/>
      <c r="X63" s="298"/>
      <c r="Y63" s="298"/>
      <c r="Z63" s="64"/>
      <c r="AB63" s="64"/>
      <c r="AC63" s="65"/>
      <c r="AI63" s="298"/>
      <c r="AK63" s="298"/>
      <c r="AL63" s="298"/>
      <c r="AN63" s="298"/>
      <c r="AP63" s="64"/>
      <c r="AS63" s="64"/>
      <c r="AT63" s="64"/>
      <c r="AV63" s="64"/>
      <c r="AW63" s="65"/>
      <c r="AX63" s="298"/>
      <c r="AY63" s="298"/>
      <c r="AZ63" s="298"/>
      <c r="BA63" s="298"/>
      <c r="BB63" s="298"/>
      <c r="BC63" s="298"/>
      <c r="BD63" s="298"/>
      <c r="BF63" s="298"/>
    </row>
    <row r="64" spans="4:58">
      <c r="D64" s="298"/>
      <c r="E64" s="64"/>
      <c r="F64" s="298"/>
      <c r="H64" s="64"/>
      <c r="I64" s="298"/>
      <c r="N64" s="64"/>
      <c r="O64" s="298"/>
      <c r="P64" s="298"/>
      <c r="Q64" s="298"/>
      <c r="R64" s="298"/>
      <c r="T64" s="64"/>
      <c r="U64" s="298"/>
      <c r="V64" s="298"/>
      <c r="X64" s="298"/>
      <c r="Y64" s="298"/>
      <c r="Z64" s="64"/>
      <c r="AB64" s="64"/>
      <c r="AC64" s="65"/>
      <c r="AI64" s="298"/>
      <c r="AK64" s="298"/>
      <c r="AL64" s="298"/>
      <c r="AN64" s="298"/>
      <c r="AP64" s="64"/>
      <c r="AS64" s="64"/>
      <c r="AT64" s="64"/>
      <c r="AV64" s="64"/>
      <c r="AW64" s="65"/>
      <c r="AX64" s="298"/>
      <c r="AY64" s="298"/>
      <c r="AZ64" s="298"/>
      <c r="BA64" s="298"/>
      <c r="BB64" s="298"/>
      <c r="BC64" s="298"/>
      <c r="BD64" s="298"/>
      <c r="BF64" s="298"/>
    </row>
    <row r="65" spans="4:58">
      <c r="D65" s="298"/>
      <c r="E65" s="64"/>
      <c r="F65" s="298"/>
      <c r="H65" s="64"/>
      <c r="I65" s="298"/>
      <c r="N65" s="64"/>
      <c r="O65" s="298"/>
      <c r="P65" s="298"/>
      <c r="Q65" s="298"/>
      <c r="R65" s="298"/>
      <c r="T65" s="64"/>
      <c r="U65" s="298"/>
      <c r="V65" s="298"/>
      <c r="X65" s="298"/>
      <c r="Y65" s="298"/>
      <c r="Z65" s="64"/>
      <c r="AB65" s="64"/>
      <c r="AC65" s="65"/>
      <c r="AI65" s="298"/>
      <c r="AK65" s="298"/>
      <c r="AL65" s="298"/>
      <c r="AN65" s="298"/>
      <c r="AP65" s="64"/>
      <c r="AS65" s="64"/>
      <c r="AT65" s="64"/>
      <c r="AV65" s="64"/>
      <c r="AW65" s="65"/>
      <c r="AX65" s="298"/>
      <c r="AY65" s="298"/>
      <c r="AZ65" s="298"/>
      <c r="BA65" s="298"/>
      <c r="BB65" s="298"/>
      <c r="BC65" s="298"/>
      <c r="BD65" s="298"/>
      <c r="BF65" s="298"/>
    </row>
    <row r="66" spans="4:58">
      <c r="D66" s="298"/>
      <c r="E66" s="64"/>
      <c r="F66" s="298"/>
      <c r="H66" s="64"/>
      <c r="I66" s="298"/>
      <c r="N66" s="64"/>
      <c r="O66" s="298"/>
      <c r="P66" s="298"/>
      <c r="Q66" s="298"/>
      <c r="R66" s="298"/>
      <c r="T66" s="64"/>
      <c r="U66" s="298"/>
      <c r="V66" s="298"/>
      <c r="X66" s="298"/>
      <c r="Y66" s="298"/>
      <c r="Z66" s="64"/>
      <c r="AB66" s="64"/>
      <c r="AC66" s="65"/>
      <c r="AI66" s="298"/>
      <c r="AK66" s="298"/>
      <c r="AL66" s="298"/>
      <c r="AN66" s="298"/>
      <c r="AP66" s="64"/>
      <c r="AS66" s="64"/>
      <c r="AT66" s="64"/>
      <c r="AV66" s="64"/>
      <c r="AW66" s="65"/>
      <c r="AX66" s="298"/>
      <c r="AY66" s="298"/>
      <c r="AZ66" s="298"/>
      <c r="BA66" s="298"/>
      <c r="BB66" s="298"/>
      <c r="BC66" s="298"/>
      <c r="BD66" s="298"/>
      <c r="BF66" s="298"/>
    </row>
  </sheetData>
  <mergeCells count="42">
    <mergeCell ref="U1:AE1"/>
    <mergeCell ref="A4:C4"/>
    <mergeCell ref="D4:F4"/>
    <mergeCell ref="G4:I4"/>
    <mergeCell ref="J4:L4"/>
    <mergeCell ref="M4:O4"/>
    <mergeCell ref="P4:R4"/>
    <mergeCell ref="A8:C8"/>
    <mergeCell ref="M8:O8"/>
    <mergeCell ref="A9:C9"/>
    <mergeCell ref="P9:R9"/>
    <mergeCell ref="A5:C5"/>
    <mergeCell ref="D5:F5"/>
    <mergeCell ref="A6:C6"/>
    <mergeCell ref="G6:I6"/>
    <mergeCell ref="A7:C7"/>
    <mergeCell ref="J7:L7"/>
    <mergeCell ref="A15:C15"/>
    <mergeCell ref="M15:O15"/>
    <mergeCell ref="M11:O11"/>
    <mergeCell ref="A12:C12"/>
    <mergeCell ref="D12:F12"/>
    <mergeCell ref="A13:C13"/>
    <mergeCell ref="G13:I13"/>
    <mergeCell ref="A14:C14"/>
    <mergeCell ref="J14:L14"/>
    <mergeCell ref="A11:C11"/>
    <mergeCell ref="D11:F11"/>
    <mergeCell ref="G11:I11"/>
    <mergeCell ref="J11:L11"/>
    <mergeCell ref="AL30:AO30"/>
    <mergeCell ref="R20:AF20"/>
    <mergeCell ref="AJ20:AR20"/>
    <mergeCell ref="Y23:Z23"/>
    <mergeCell ref="X24:AC24"/>
    <mergeCell ref="Y26:Z26"/>
    <mergeCell ref="X27:AA27"/>
    <mergeCell ref="P28:Q28"/>
    <mergeCell ref="AH28:AI28"/>
    <mergeCell ref="J30:M30"/>
    <mergeCell ref="T30:W30"/>
    <mergeCell ref="AC30:AF30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D00A8C97-17F3-4858-9BF3-574782577AAC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97"/>
  <sheetViews>
    <sheetView showGridLines="0" view="pageBreakPreview" zoomScaleNormal="100" zoomScaleSheetLayoutView="100" workbookViewId="0">
      <selection activeCell="F22" sqref="F22:H29"/>
    </sheetView>
  </sheetViews>
  <sheetFormatPr defaultColWidth="9" defaultRowHeight="18" customHeight="1"/>
  <cols>
    <col min="1" max="1" width="16.625" style="1" customWidth="1"/>
    <col min="2" max="2" width="4.625" style="1" customWidth="1"/>
    <col min="3" max="3" width="10.625" style="1" customWidth="1"/>
    <col min="4" max="4" width="9.125" style="266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456" t="s">
        <v>202</v>
      </c>
      <c r="B1" s="457"/>
      <c r="C1" s="457"/>
      <c r="D1" s="457"/>
      <c r="E1" s="457"/>
      <c r="F1" s="457"/>
      <c r="G1" s="457"/>
      <c r="H1" s="457"/>
      <c r="I1" s="457"/>
      <c r="J1" s="457"/>
      <c r="K1" s="55"/>
    </row>
    <row r="2" spans="1:11" ht="21" customHeight="1">
      <c r="A2" s="2"/>
      <c r="B2" s="3"/>
      <c r="C2" s="3"/>
      <c r="D2" s="261"/>
      <c r="E2" s="3"/>
      <c r="F2" s="3"/>
      <c r="G2" s="3"/>
      <c r="H2" s="3"/>
      <c r="I2" s="3"/>
      <c r="J2" s="3"/>
    </row>
    <row r="3" spans="1:11" ht="21" customHeight="1" thickBot="1">
      <c r="A3" s="61" t="s">
        <v>89</v>
      </c>
      <c r="B3" s="458" t="s">
        <v>101</v>
      </c>
      <c r="C3" s="458"/>
      <c r="D3" s="458"/>
      <c r="E3" s="7"/>
      <c r="F3" s="8"/>
      <c r="G3" s="8"/>
      <c r="H3" s="8"/>
      <c r="I3" s="8"/>
      <c r="J3" s="51"/>
    </row>
    <row r="4" spans="1:11" ht="21.75" hidden="1" customHeight="1">
      <c r="A4" s="9" t="s">
        <v>97</v>
      </c>
      <c r="B4" s="10" t="s">
        <v>1</v>
      </c>
      <c r="C4" s="11" t="s">
        <v>2</v>
      </c>
      <c r="D4" s="262" t="s">
        <v>3</v>
      </c>
      <c r="E4" s="396" t="s">
        <v>4</v>
      </c>
      <c r="F4" s="396"/>
      <c r="G4" s="396"/>
      <c r="H4" s="396"/>
      <c r="I4" s="396"/>
      <c r="J4" s="52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263">
        <v>3</v>
      </c>
      <c r="E5" s="16" t="s">
        <v>119</v>
      </c>
      <c r="F5" s="35"/>
      <c r="G5" s="62" t="s">
        <v>96</v>
      </c>
      <c r="H5" s="63"/>
      <c r="I5" s="53" t="s">
        <v>111</v>
      </c>
      <c r="J5" s="54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263">
        <v>3</v>
      </c>
      <c r="E6" s="22" t="s">
        <v>120</v>
      </c>
      <c r="F6" s="35"/>
      <c r="G6" s="62" t="s">
        <v>96</v>
      </c>
      <c r="H6" s="63"/>
      <c r="I6" s="56" t="s">
        <v>113</v>
      </c>
      <c r="J6" s="54">
        <v>1</v>
      </c>
    </row>
    <row r="7" spans="1:11" ht="21.75" hidden="1" customHeight="1">
      <c r="A7" s="23" t="s">
        <v>98</v>
      </c>
      <c r="B7" s="13">
        <v>3</v>
      </c>
      <c r="C7" s="21">
        <v>0.43055555555555558</v>
      </c>
      <c r="D7" s="263">
        <v>3</v>
      </c>
      <c r="E7" s="22" t="s">
        <v>115</v>
      </c>
      <c r="F7" s="35"/>
      <c r="G7" s="62" t="s">
        <v>96</v>
      </c>
      <c r="H7" s="63"/>
      <c r="I7" s="56" t="s">
        <v>119</v>
      </c>
      <c r="J7" s="54">
        <v>4</v>
      </c>
    </row>
    <row r="8" spans="1:11" ht="21.75" hidden="1" customHeight="1">
      <c r="A8" s="24" t="s">
        <v>112</v>
      </c>
      <c r="B8" s="13">
        <v>4</v>
      </c>
      <c r="C8" s="21">
        <v>0.45833333333333331</v>
      </c>
      <c r="D8" s="263">
        <v>3</v>
      </c>
      <c r="E8" s="22" t="s">
        <v>111</v>
      </c>
      <c r="F8" s="35"/>
      <c r="G8" s="62" t="s">
        <v>96</v>
      </c>
      <c r="H8" s="63"/>
      <c r="I8" s="56" t="s">
        <v>120</v>
      </c>
      <c r="J8" s="54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263">
        <v>3</v>
      </c>
      <c r="E9" s="22" t="s">
        <v>113</v>
      </c>
      <c r="F9" s="35"/>
      <c r="G9" s="62" t="s">
        <v>96</v>
      </c>
      <c r="H9" s="63"/>
      <c r="I9" s="56" t="s">
        <v>121</v>
      </c>
      <c r="J9" s="54">
        <v>6</v>
      </c>
    </row>
    <row r="10" spans="1:11" ht="21.75" hidden="1" customHeight="1">
      <c r="A10" s="241" t="s">
        <v>126</v>
      </c>
      <c r="B10" s="27">
        <v>6</v>
      </c>
      <c r="C10" s="21">
        <v>0.51388888888888895</v>
      </c>
      <c r="D10" s="263">
        <v>3</v>
      </c>
      <c r="E10" s="22" t="s">
        <v>125</v>
      </c>
      <c r="F10" s="35"/>
      <c r="G10" s="62" t="s">
        <v>96</v>
      </c>
      <c r="H10" s="63"/>
      <c r="I10" s="56" t="s">
        <v>108</v>
      </c>
      <c r="J10" s="54">
        <v>5</v>
      </c>
    </row>
    <row r="11" spans="1:11" ht="21.75" hidden="1" customHeight="1">
      <c r="A11" s="242" t="s">
        <v>113</v>
      </c>
      <c r="B11" s="27">
        <v>7</v>
      </c>
      <c r="C11" s="21">
        <v>0.54166666666666663</v>
      </c>
      <c r="D11" s="263">
        <v>3</v>
      </c>
      <c r="E11" s="22" t="s">
        <v>116</v>
      </c>
      <c r="F11" s="35"/>
      <c r="G11" s="62" t="s">
        <v>96</v>
      </c>
      <c r="H11" s="63"/>
      <c r="I11" s="56" t="s">
        <v>121</v>
      </c>
      <c r="J11" s="54">
        <v>9</v>
      </c>
    </row>
    <row r="12" spans="1:11" ht="21.75" hidden="1" customHeight="1">
      <c r="A12" s="242" t="s">
        <v>127</v>
      </c>
      <c r="B12" s="27">
        <v>8</v>
      </c>
      <c r="C12" s="21">
        <v>0.56944444444444442</v>
      </c>
      <c r="D12" s="263">
        <v>3</v>
      </c>
      <c r="E12" s="22" t="s">
        <v>115</v>
      </c>
      <c r="F12" s="35"/>
      <c r="G12" s="62" t="s">
        <v>96</v>
      </c>
      <c r="H12" s="63"/>
      <c r="I12" s="56" t="s">
        <v>125</v>
      </c>
      <c r="J12" s="54">
        <v>7</v>
      </c>
    </row>
    <row r="13" spans="1:11" ht="21.75" hidden="1" customHeight="1">
      <c r="A13" s="242" t="s">
        <v>108</v>
      </c>
      <c r="B13" s="27">
        <v>9</v>
      </c>
      <c r="C13" s="21">
        <v>0.59722222222222221</v>
      </c>
      <c r="D13" s="263">
        <v>3</v>
      </c>
      <c r="E13" s="30" t="s">
        <v>116</v>
      </c>
      <c r="F13" s="35"/>
      <c r="G13" s="62" t="s">
        <v>96</v>
      </c>
      <c r="H13" s="63"/>
      <c r="I13" s="56" t="s">
        <v>108</v>
      </c>
      <c r="J13" s="54">
        <v>8</v>
      </c>
    </row>
    <row r="14" spans="1:11" ht="21.75" hidden="1" customHeight="1" thickBot="1">
      <c r="A14" s="243"/>
      <c r="B14" s="27">
        <v>10</v>
      </c>
      <c r="C14" s="21"/>
      <c r="D14" s="263"/>
      <c r="E14" s="22"/>
      <c r="F14" s="35"/>
      <c r="G14" s="62"/>
      <c r="H14" s="63"/>
      <c r="I14" s="56"/>
      <c r="J14" s="54"/>
    </row>
    <row r="15" spans="1:11" ht="21.75" hidden="1" customHeight="1">
      <c r="A15" s="29" t="s">
        <v>99</v>
      </c>
      <c r="B15" s="27">
        <v>11</v>
      </c>
      <c r="C15" s="21"/>
      <c r="D15" s="263"/>
      <c r="E15" s="22"/>
      <c r="F15" s="35"/>
      <c r="G15" s="62" t="s">
        <v>96</v>
      </c>
      <c r="H15" s="63"/>
      <c r="I15" s="56"/>
      <c r="J15" s="54"/>
    </row>
    <row r="16" spans="1:11" ht="21.75" hidden="1" customHeight="1">
      <c r="A16" s="26" t="s">
        <v>117</v>
      </c>
      <c r="B16" s="27">
        <v>12</v>
      </c>
      <c r="C16" s="21"/>
      <c r="D16" s="264"/>
      <c r="E16" s="22"/>
      <c r="F16" s="35"/>
      <c r="G16" s="62" t="s">
        <v>96</v>
      </c>
      <c r="H16" s="63"/>
      <c r="I16" s="30"/>
      <c r="J16" s="54"/>
    </row>
    <row r="17" spans="1:10" ht="21.75" hidden="1" customHeight="1">
      <c r="A17" s="31"/>
      <c r="B17" s="27">
        <v>13</v>
      </c>
      <c r="C17" s="21"/>
      <c r="D17" s="264"/>
      <c r="E17" s="22"/>
      <c r="F17" s="35"/>
      <c r="G17" s="62" t="s">
        <v>96</v>
      </c>
      <c r="H17" s="63"/>
      <c r="I17" s="30"/>
      <c r="J17" s="54"/>
    </row>
    <row r="18" spans="1:10" ht="21" hidden="1" customHeight="1">
      <c r="A18" s="31"/>
      <c r="B18" s="27">
        <v>14</v>
      </c>
      <c r="C18" s="21"/>
      <c r="D18" s="264"/>
      <c r="E18" s="22"/>
      <c r="F18" s="35"/>
      <c r="G18" s="62" t="s">
        <v>96</v>
      </c>
      <c r="H18" s="63"/>
      <c r="I18" s="30"/>
      <c r="J18" s="54"/>
    </row>
    <row r="19" spans="1:10" ht="21" hidden="1" customHeight="1">
      <c r="A19" s="31"/>
      <c r="B19" s="27">
        <v>15</v>
      </c>
      <c r="C19" s="21"/>
      <c r="D19" s="264"/>
      <c r="E19" s="22"/>
      <c r="F19" s="35"/>
      <c r="G19" s="62" t="s">
        <v>96</v>
      </c>
      <c r="H19" s="63"/>
      <c r="I19" s="30"/>
      <c r="J19" s="54"/>
    </row>
    <row r="20" spans="1:10" ht="21" hidden="1" customHeight="1" thickBot="1">
      <c r="A20" s="32"/>
      <c r="B20" s="27"/>
      <c r="C20" s="21"/>
      <c r="D20" s="264"/>
      <c r="E20" s="34"/>
      <c r="F20" s="35"/>
      <c r="G20" s="35"/>
      <c r="H20" s="35"/>
      <c r="I20" s="30"/>
      <c r="J20" s="54"/>
    </row>
    <row r="21" spans="1:10" ht="21.75" customHeight="1">
      <c r="A21" s="9" t="s">
        <v>97</v>
      </c>
      <c r="B21" s="10" t="s">
        <v>1</v>
      </c>
      <c r="C21" s="11" t="s">
        <v>2</v>
      </c>
      <c r="D21" s="11" t="s">
        <v>3</v>
      </c>
      <c r="E21" s="453" t="s">
        <v>4</v>
      </c>
      <c r="F21" s="454"/>
      <c r="G21" s="454"/>
      <c r="H21" s="454"/>
      <c r="I21" s="455"/>
      <c r="J21" s="52" t="s">
        <v>5</v>
      </c>
    </row>
    <row r="22" spans="1:10" ht="21.75" customHeight="1">
      <c r="A22" s="12">
        <v>46124</v>
      </c>
      <c r="B22" s="13">
        <v>1</v>
      </c>
      <c r="C22" s="14">
        <v>0.39583333333333331</v>
      </c>
      <c r="D22" s="15" t="s">
        <v>159</v>
      </c>
      <c r="E22" s="16" t="s">
        <v>115</v>
      </c>
      <c r="F22" s="35">
        <v>6</v>
      </c>
      <c r="G22" s="63" t="s">
        <v>137</v>
      </c>
      <c r="H22" s="63">
        <v>0</v>
      </c>
      <c r="I22" s="53" t="s">
        <v>108</v>
      </c>
      <c r="J22" s="54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0.4236111111111111</v>
      </c>
      <c r="D23" s="15" t="s">
        <v>160</v>
      </c>
      <c r="E23" s="22" t="s">
        <v>140</v>
      </c>
      <c r="F23" s="35">
        <v>0</v>
      </c>
      <c r="G23" s="63" t="s">
        <v>8</v>
      </c>
      <c r="H23" s="63">
        <v>7</v>
      </c>
      <c r="I23" s="56" t="s">
        <v>114</v>
      </c>
      <c r="J23" s="54">
        <v>1</v>
      </c>
    </row>
    <row r="24" spans="1:10" ht="21.75" customHeight="1">
      <c r="A24" s="23" t="s">
        <v>98</v>
      </c>
      <c r="B24" s="13">
        <v>3</v>
      </c>
      <c r="C24" s="21">
        <v>0.4513888888888889</v>
      </c>
      <c r="D24" s="15" t="s">
        <v>159</v>
      </c>
      <c r="E24" s="22" t="s">
        <v>111</v>
      </c>
      <c r="F24" s="35">
        <v>6</v>
      </c>
      <c r="G24" s="63" t="s">
        <v>8</v>
      </c>
      <c r="H24" s="63">
        <v>0</v>
      </c>
      <c r="I24" s="56" t="s">
        <v>108</v>
      </c>
      <c r="J24" s="54">
        <v>4</v>
      </c>
    </row>
    <row r="25" spans="1:10" ht="21.75" customHeight="1">
      <c r="A25" s="24" t="s">
        <v>112</v>
      </c>
      <c r="B25" s="13">
        <v>4</v>
      </c>
      <c r="C25" s="21">
        <v>0.47916666666666669</v>
      </c>
      <c r="D25" s="15" t="s">
        <v>160</v>
      </c>
      <c r="E25" s="22" t="s">
        <v>120</v>
      </c>
      <c r="F25" s="35">
        <v>1</v>
      </c>
      <c r="G25" s="63" t="s">
        <v>8</v>
      </c>
      <c r="H25" s="63">
        <v>1</v>
      </c>
      <c r="I25" s="56" t="s">
        <v>145</v>
      </c>
      <c r="J25" s="54">
        <v>3</v>
      </c>
    </row>
    <row r="26" spans="1:10" ht="21.75" customHeight="1">
      <c r="A26" s="25" t="s">
        <v>21</v>
      </c>
      <c r="B26" s="13">
        <v>5</v>
      </c>
      <c r="C26" s="21">
        <v>0.50694444444444442</v>
      </c>
      <c r="D26" s="15" t="s">
        <v>159</v>
      </c>
      <c r="E26" s="22" t="s">
        <v>115</v>
      </c>
      <c r="F26" s="35">
        <v>0</v>
      </c>
      <c r="G26" s="63" t="s">
        <v>8</v>
      </c>
      <c r="H26" s="63">
        <v>0</v>
      </c>
      <c r="I26" s="56" t="s">
        <v>123</v>
      </c>
      <c r="J26" s="54" t="s">
        <v>156</v>
      </c>
    </row>
    <row r="27" spans="1:10" ht="21.75" customHeight="1">
      <c r="A27" s="378" t="s">
        <v>198</v>
      </c>
      <c r="B27" s="27">
        <v>6</v>
      </c>
      <c r="C27" s="21">
        <v>0.53472222222222221</v>
      </c>
      <c r="D27" s="15" t="s">
        <v>159</v>
      </c>
      <c r="E27" s="22" t="s">
        <v>121</v>
      </c>
      <c r="F27" s="35">
        <v>0</v>
      </c>
      <c r="G27" s="63" t="s">
        <v>8</v>
      </c>
      <c r="H27" s="63">
        <v>5</v>
      </c>
      <c r="I27" s="56" t="s">
        <v>111</v>
      </c>
      <c r="J27" s="54" t="s">
        <v>161</v>
      </c>
    </row>
    <row r="28" spans="1:10" ht="21.75" customHeight="1">
      <c r="A28" s="242" t="s">
        <v>179</v>
      </c>
      <c r="B28" s="27">
        <v>7</v>
      </c>
      <c r="C28" s="21">
        <v>0.5625</v>
      </c>
      <c r="D28" s="15" t="s">
        <v>160</v>
      </c>
      <c r="E28" s="22" t="s">
        <v>113</v>
      </c>
      <c r="F28" s="35">
        <v>0</v>
      </c>
      <c r="G28" s="63" t="s">
        <v>8</v>
      </c>
      <c r="H28" s="63">
        <v>6</v>
      </c>
      <c r="I28" s="56" t="s">
        <v>145</v>
      </c>
      <c r="J28" s="54" t="s">
        <v>153</v>
      </c>
    </row>
    <row r="29" spans="1:10" ht="21.75" customHeight="1">
      <c r="A29" s="242"/>
      <c r="B29" s="27">
        <v>8</v>
      </c>
      <c r="C29" s="21">
        <v>0.59027777777777779</v>
      </c>
      <c r="D29" s="15" t="s">
        <v>159</v>
      </c>
      <c r="E29" s="22" t="s">
        <v>121</v>
      </c>
      <c r="F29" s="35">
        <v>3</v>
      </c>
      <c r="G29" s="63" t="s">
        <v>8</v>
      </c>
      <c r="H29" s="63">
        <v>1</v>
      </c>
      <c r="I29" s="56" t="s">
        <v>123</v>
      </c>
      <c r="J29" s="54" t="s">
        <v>162</v>
      </c>
    </row>
    <row r="30" spans="1:10" ht="21.75" customHeight="1">
      <c r="A30" s="242"/>
      <c r="B30" s="27">
        <v>9</v>
      </c>
      <c r="C30" s="21"/>
      <c r="D30" s="15"/>
      <c r="E30" s="30"/>
      <c r="F30" s="35"/>
      <c r="G30" s="62"/>
      <c r="H30" s="63"/>
      <c r="I30" s="56"/>
      <c r="J30" s="54"/>
    </row>
    <row r="31" spans="1:10" ht="21.75" customHeight="1" thickBot="1">
      <c r="A31" s="243"/>
      <c r="B31" s="27">
        <v>10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9" t="s">
        <v>99</v>
      </c>
      <c r="B32" s="27">
        <v>11</v>
      </c>
      <c r="C32" s="21"/>
      <c r="E32" s="371"/>
      <c r="J32" s="54"/>
    </row>
    <row r="33" spans="1:10" ht="21.75" customHeight="1">
      <c r="A33" s="26" t="s">
        <v>117</v>
      </c>
      <c r="B33" s="27">
        <v>12</v>
      </c>
      <c r="C33" s="21"/>
      <c r="D33" s="33"/>
      <c r="E33" s="22"/>
      <c r="F33" s="35"/>
      <c r="G33" s="62"/>
      <c r="H33" s="63"/>
      <c r="I33" s="30"/>
      <c r="J33" s="54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4"/>
    </row>
    <row r="35" spans="1:10" ht="69.95" customHeight="1" thickBot="1">
      <c r="A35" s="459"/>
      <c r="B35" s="459"/>
      <c r="C35" s="459"/>
      <c r="D35" s="459"/>
      <c r="E35" s="459"/>
      <c r="F35" s="459"/>
      <c r="G35" s="459"/>
      <c r="H35" s="459"/>
      <c r="I35" s="459"/>
      <c r="J35" s="459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453" t="s">
        <v>4</v>
      </c>
      <c r="F36" s="454"/>
      <c r="G36" s="454"/>
      <c r="H36" s="454"/>
      <c r="I36" s="455"/>
      <c r="J36" s="52" t="s">
        <v>5</v>
      </c>
    </row>
    <row r="37" spans="1:10" ht="21.75" customHeight="1">
      <c r="A37" s="12">
        <v>46152</v>
      </c>
      <c r="B37" s="13">
        <v>1</v>
      </c>
      <c r="C37" s="14">
        <v>0.39583333333333331</v>
      </c>
      <c r="D37" s="15" t="s">
        <v>159</v>
      </c>
      <c r="E37" s="16" t="s">
        <v>121</v>
      </c>
      <c r="F37" s="35"/>
      <c r="G37" s="62" t="s">
        <v>8</v>
      </c>
      <c r="H37" s="63"/>
      <c r="I37" s="53" t="s">
        <v>108</v>
      </c>
      <c r="J37" s="54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0.4236111111111111</v>
      </c>
      <c r="D38" s="15" t="s">
        <v>159</v>
      </c>
      <c r="E38" s="22" t="s">
        <v>111</v>
      </c>
      <c r="F38" s="35"/>
      <c r="G38" s="62" t="s">
        <v>8</v>
      </c>
      <c r="H38" s="63"/>
      <c r="I38" s="56" t="s">
        <v>123</v>
      </c>
      <c r="J38" s="54">
        <v>1</v>
      </c>
    </row>
    <row r="39" spans="1:10" ht="21.75" customHeight="1">
      <c r="A39" s="23" t="s">
        <v>98</v>
      </c>
      <c r="B39" s="13">
        <v>3</v>
      </c>
      <c r="C39" s="21">
        <v>0.4513888888888889</v>
      </c>
      <c r="D39" s="15" t="s">
        <v>160</v>
      </c>
      <c r="E39" s="22" t="s">
        <v>140</v>
      </c>
      <c r="F39" s="35"/>
      <c r="G39" s="62" t="s">
        <v>8</v>
      </c>
      <c r="H39" s="63"/>
      <c r="I39" s="56" t="s">
        <v>120</v>
      </c>
      <c r="J39" s="54">
        <v>4</v>
      </c>
    </row>
    <row r="40" spans="1:10" ht="21.75" customHeight="1">
      <c r="A40" s="24" t="s">
        <v>112</v>
      </c>
      <c r="B40" s="13">
        <v>4</v>
      </c>
      <c r="C40" s="21">
        <v>0.47916666666666669</v>
      </c>
      <c r="D40" s="15" t="s">
        <v>159</v>
      </c>
      <c r="E40" s="22" t="s">
        <v>123</v>
      </c>
      <c r="F40" s="35"/>
      <c r="G40" s="62" t="s">
        <v>8</v>
      </c>
      <c r="H40" s="63"/>
      <c r="I40" s="56" t="s">
        <v>108</v>
      </c>
      <c r="J40" s="54">
        <v>3</v>
      </c>
    </row>
    <row r="41" spans="1:10" ht="21.75" customHeight="1">
      <c r="A41" s="25" t="s">
        <v>21</v>
      </c>
      <c r="B41" s="13">
        <v>5</v>
      </c>
      <c r="C41" s="21">
        <v>0.50694444444444442</v>
      </c>
      <c r="D41" s="15" t="s">
        <v>160</v>
      </c>
      <c r="E41" s="22" t="s">
        <v>145</v>
      </c>
      <c r="F41" s="35"/>
      <c r="G41" s="62"/>
      <c r="H41" s="63"/>
      <c r="I41" s="56" t="s">
        <v>114</v>
      </c>
      <c r="J41" s="54" t="s">
        <v>156</v>
      </c>
    </row>
    <row r="42" spans="1:10" ht="21.75" customHeight="1">
      <c r="A42" s="241" t="s">
        <v>180</v>
      </c>
      <c r="B42" s="27">
        <v>6</v>
      </c>
      <c r="C42" s="21">
        <v>0.53472222222222221</v>
      </c>
      <c r="D42" s="15" t="s">
        <v>159</v>
      </c>
      <c r="E42" s="22" t="s">
        <v>115</v>
      </c>
      <c r="F42" s="35"/>
      <c r="G42" s="62" t="s">
        <v>8</v>
      </c>
      <c r="H42" s="63"/>
      <c r="I42" s="56" t="s">
        <v>121</v>
      </c>
      <c r="J42" s="54" t="s">
        <v>161</v>
      </c>
    </row>
    <row r="43" spans="1:10" ht="21.75" customHeight="1">
      <c r="A43" s="242" t="s">
        <v>185</v>
      </c>
      <c r="B43" s="27">
        <v>7</v>
      </c>
      <c r="C43" s="21">
        <v>0.5625</v>
      </c>
      <c r="D43" s="15" t="s">
        <v>160</v>
      </c>
      <c r="E43" s="22" t="s">
        <v>120</v>
      </c>
      <c r="F43" s="35"/>
      <c r="G43" s="62" t="s">
        <v>8</v>
      </c>
      <c r="H43" s="63"/>
      <c r="I43" s="56" t="s">
        <v>114</v>
      </c>
      <c r="J43" s="54" t="s">
        <v>153</v>
      </c>
    </row>
    <row r="44" spans="1:10" ht="21.75" customHeight="1">
      <c r="A44" s="242"/>
      <c r="B44" s="27">
        <v>8</v>
      </c>
      <c r="C44" s="21">
        <v>0.59027777777777779</v>
      </c>
      <c r="D44" s="15" t="s">
        <v>159</v>
      </c>
      <c r="E44" s="22" t="s">
        <v>115</v>
      </c>
      <c r="F44" s="35"/>
      <c r="G44" s="62" t="s">
        <v>8</v>
      </c>
      <c r="H44" s="63"/>
      <c r="I44" s="56" t="s">
        <v>111</v>
      </c>
      <c r="J44" s="54" t="s">
        <v>162</v>
      </c>
    </row>
    <row r="45" spans="1:10" ht="21.75" customHeight="1">
      <c r="A45" s="242"/>
      <c r="B45" s="27">
        <v>9</v>
      </c>
      <c r="C45" s="21"/>
      <c r="D45" s="15"/>
      <c r="E45" s="30"/>
      <c r="F45" s="35"/>
      <c r="G45" s="62" t="s">
        <v>8</v>
      </c>
      <c r="H45" s="63"/>
      <c r="I45" s="56"/>
      <c r="J45" s="54"/>
    </row>
    <row r="46" spans="1:10" ht="21.75" customHeight="1" thickBot="1">
      <c r="A46" s="243"/>
      <c r="B46" s="27">
        <v>10</v>
      </c>
      <c r="C46" s="21"/>
      <c r="D46" s="15"/>
      <c r="E46" s="22"/>
      <c r="F46" s="35"/>
      <c r="G46" s="62" t="s">
        <v>96</v>
      </c>
      <c r="H46" s="63"/>
      <c r="J46" s="54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2" t="s">
        <v>96</v>
      </c>
      <c r="H47" s="63"/>
      <c r="I47" s="56"/>
      <c r="J47" s="54"/>
    </row>
    <row r="48" spans="1:10" ht="21.75" customHeight="1">
      <c r="A48" s="26" t="s">
        <v>117</v>
      </c>
      <c r="B48" s="27">
        <v>12</v>
      </c>
      <c r="C48" s="21"/>
      <c r="D48" s="33"/>
      <c r="E48" s="22"/>
      <c r="F48" s="35"/>
      <c r="G48" s="62" t="s">
        <v>96</v>
      </c>
      <c r="H48" s="63"/>
      <c r="I48" s="30"/>
      <c r="J48" s="54"/>
    </row>
    <row r="49" spans="1:10" ht="21" customHeight="1" thickBot="1">
      <c r="A49" s="32"/>
      <c r="B49" s="38"/>
      <c r="C49" s="39"/>
      <c r="D49" s="240"/>
      <c r="E49" s="34"/>
      <c r="F49" s="50"/>
      <c r="G49" s="50"/>
      <c r="H49" s="50"/>
      <c r="I49" s="59"/>
      <c r="J49" s="60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2"/>
      <c r="H50" s="63"/>
      <c r="I50" s="56"/>
      <c r="J50" s="54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2"/>
      <c r="H51" s="63"/>
      <c r="I51" s="56"/>
      <c r="J51" s="54"/>
    </row>
    <row r="52" spans="1:10" ht="18" customHeight="1">
      <c r="A52" s="361"/>
      <c r="B52" s="362"/>
      <c r="C52" s="363"/>
      <c r="D52" s="364"/>
      <c r="E52" s="365"/>
      <c r="F52" s="35"/>
      <c r="G52" s="62"/>
      <c r="H52" s="63"/>
      <c r="I52" s="365"/>
      <c r="J52" s="366"/>
    </row>
    <row r="53" spans="1:10" ht="18" customHeight="1" thickBot="1">
      <c r="A53" s="61" t="s">
        <v>193</v>
      </c>
      <c r="B53" s="292"/>
      <c r="C53" s="181"/>
      <c r="D53" s="293"/>
      <c r="E53" s="59"/>
      <c r="F53" s="50"/>
      <c r="G53" s="255"/>
      <c r="H53" s="256"/>
      <c r="I53" s="59"/>
      <c r="J53" s="294"/>
    </row>
    <row r="54" spans="1:10" ht="21.75" customHeight="1">
      <c r="A54" s="9" t="s">
        <v>97</v>
      </c>
      <c r="B54" s="10" t="s">
        <v>1</v>
      </c>
      <c r="C54" s="11" t="s">
        <v>2</v>
      </c>
      <c r="D54" s="11" t="s">
        <v>3</v>
      </c>
      <c r="E54" s="453" t="s">
        <v>4</v>
      </c>
      <c r="F54" s="454"/>
      <c r="G54" s="454"/>
      <c r="H54" s="454"/>
      <c r="I54" s="455"/>
      <c r="J54" s="52" t="s">
        <v>5</v>
      </c>
    </row>
    <row r="55" spans="1:10" ht="21.75" customHeight="1">
      <c r="A55" s="12">
        <v>46159</v>
      </c>
      <c r="B55" s="13">
        <v>1</v>
      </c>
      <c r="C55" s="14"/>
      <c r="D55" s="15"/>
      <c r="E55" s="16"/>
      <c r="F55" s="35"/>
      <c r="G55" s="62"/>
      <c r="H55" s="63"/>
      <c r="I55" s="53"/>
      <c r="J55" s="54"/>
    </row>
    <row r="56" spans="1:10" ht="21.75" customHeight="1">
      <c r="A56" s="20" t="str">
        <f>"（"&amp;TEXT(A55,"aaa")&amp;"）"</f>
        <v>（日）</v>
      </c>
      <c r="B56" s="13">
        <v>2</v>
      </c>
      <c r="C56" s="21"/>
      <c r="D56" s="15"/>
      <c r="E56" s="22"/>
      <c r="F56" s="35"/>
      <c r="G56" s="62"/>
      <c r="H56" s="63"/>
      <c r="I56" s="56"/>
      <c r="J56" s="54"/>
    </row>
    <row r="57" spans="1:10" ht="21.75" customHeight="1">
      <c r="A57" s="23" t="s">
        <v>98</v>
      </c>
      <c r="B57" s="13">
        <v>3</v>
      </c>
      <c r="C57" s="21"/>
      <c r="D57" s="15"/>
      <c r="E57" s="22"/>
      <c r="F57" s="35"/>
      <c r="G57" s="62"/>
      <c r="H57" s="63"/>
      <c r="I57" s="56"/>
      <c r="J57" s="54"/>
    </row>
    <row r="58" spans="1:10" ht="21.75" customHeight="1">
      <c r="A58" s="24" t="s">
        <v>112</v>
      </c>
      <c r="B58" s="13">
        <v>4</v>
      </c>
      <c r="C58" s="21"/>
      <c r="D58" s="15"/>
      <c r="E58" s="22"/>
      <c r="F58" s="35"/>
      <c r="G58" s="62"/>
      <c r="H58" s="63"/>
      <c r="I58" s="56"/>
      <c r="J58" s="54"/>
    </row>
    <row r="59" spans="1:10" ht="21.75" customHeight="1">
      <c r="A59" s="25" t="s">
        <v>21</v>
      </c>
      <c r="B59" s="13">
        <v>5</v>
      </c>
      <c r="C59" s="21"/>
      <c r="D59" s="15"/>
      <c r="E59" s="22"/>
      <c r="F59" s="35"/>
      <c r="G59" s="62"/>
      <c r="H59" s="63"/>
      <c r="I59" s="56"/>
      <c r="J59" s="54"/>
    </row>
    <row r="60" spans="1:10" ht="21.75" customHeight="1">
      <c r="A60" s="241"/>
      <c r="B60" s="27">
        <v>6</v>
      </c>
      <c r="C60" s="21"/>
      <c r="D60" s="15"/>
      <c r="E60" s="22"/>
      <c r="F60" s="35"/>
      <c r="G60" s="62"/>
      <c r="H60" s="63"/>
      <c r="I60" s="56"/>
      <c r="J60" s="54"/>
    </row>
    <row r="61" spans="1:10" ht="21.75" customHeight="1">
      <c r="A61" s="242"/>
      <c r="B61" s="27">
        <v>7</v>
      </c>
      <c r="C61" s="21"/>
      <c r="D61" s="15"/>
      <c r="E61" s="22"/>
      <c r="F61" s="35"/>
      <c r="G61" s="62"/>
      <c r="H61" s="63"/>
      <c r="I61" s="56"/>
      <c r="J61" s="54"/>
    </row>
    <row r="62" spans="1:10" ht="21.75" customHeight="1">
      <c r="A62" s="242"/>
      <c r="B62" s="27">
        <v>8</v>
      </c>
      <c r="C62" s="21"/>
      <c r="D62" s="15"/>
      <c r="E62" s="22"/>
      <c r="F62" s="35"/>
      <c r="G62" s="62"/>
      <c r="H62" s="63"/>
      <c r="I62" s="56"/>
      <c r="J62" s="54"/>
    </row>
    <row r="63" spans="1:10" ht="21.75" customHeight="1">
      <c r="A63" s="242"/>
      <c r="B63" s="27">
        <v>9</v>
      </c>
      <c r="C63" s="21"/>
      <c r="D63" s="15"/>
      <c r="E63" s="30"/>
      <c r="F63" s="35"/>
      <c r="G63" s="62"/>
      <c r="H63" s="63"/>
      <c r="I63" s="56"/>
      <c r="J63" s="54"/>
    </row>
    <row r="64" spans="1:10" ht="21.75" customHeight="1" thickBot="1">
      <c r="A64" s="243"/>
      <c r="B64" s="27">
        <v>10</v>
      </c>
      <c r="C64" s="21"/>
      <c r="D64" s="15"/>
      <c r="E64" s="22"/>
      <c r="F64" s="35"/>
      <c r="G64" s="62" t="s">
        <v>96</v>
      </c>
      <c r="H64" s="63"/>
      <c r="I64" s="56"/>
      <c r="J64" s="54"/>
    </row>
    <row r="65" spans="1:10" ht="21.75" customHeight="1">
      <c r="A65" s="29" t="s">
        <v>99</v>
      </c>
      <c r="B65" s="27">
        <v>11</v>
      </c>
      <c r="C65" s="21"/>
      <c r="D65" s="15"/>
      <c r="E65" s="22"/>
      <c r="F65" s="35"/>
      <c r="G65" s="62" t="s">
        <v>96</v>
      </c>
      <c r="H65" s="63"/>
      <c r="I65" s="56"/>
      <c r="J65" s="54"/>
    </row>
    <row r="66" spans="1:10" ht="21.75" customHeight="1">
      <c r="A66" s="26" t="s">
        <v>117</v>
      </c>
      <c r="B66" s="27">
        <v>12</v>
      </c>
      <c r="C66" s="21"/>
      <c r="D66" s="33"/>
      <c r="E66" s="22"/>
      <c r="F66" s="35"/>
      <c r="G66" s="62" t="s">
        <v>96</v>
      </c>
      <c r="H66" s="63"/>
      <c r="I66" s="30"/>
      <c r="J66" s="54"/>
    </row>
    <row r="67" spans="1:10" ht="21" customHeight="1" thickBot="1">
      <c r="A67" s="32"/>
      <c r="B67" s="38"/>
      <c r="C67" s="39"/>
      <c r="D67" s="240"/>
      <c r="E67" s="34"/>
      <c r="F67" s="50"/>
      <c r="G67" s="50"/>
      <c r="H67" s="50"/>
      <c r="I67" s="59"/>
      <c r="J67" s="60"/>
    </row>
    <row r="68" spans="1:10" ht="18" customHeight="1" thickBot="1">
      <c r="D68" s="1"/>
    </row>
    <row r="69" spans="1:10" ht="21.75" customHeight="1">
      <c r="A69" s="9" t="s">
        <v>97</v>
      </c>
      <c r="B69" s="10" t="s">
        <v>1</v>
      </c>
      <c r="C69" s="11" t="s">
        <v>2</v>
      </c>
      <c r="D69" s="11" t="s">
        <v>3</v>
      </c>
      <c r="E69" s="453" t="s">
        <v>4</v>
      </c>
      <c r="F69" s="454"/>
      <c r="G69" s="454"/>
      <c r="H69" s="454"/>
      <c r="I69" s="455"/>
      <c r="J69" s="52" t="s">
        <v>5</v>
      </c>
    </row>
    <row r="70" spans="1:10" ht="21.75" customHeight="1">
      <c r="A70" s="12">
        <v>46173</v>
      </c>
      <c r="B70" s="13">
        <v>1</v>
      </c>
      <c r="C70" s="14"/>
      <c r="D70" s="15"/>
      <c r="E70" s="16"/>
      <c r="F70" s="35"/>
      <c r="G70" s="62"/>
      <c r="H70" s="63"/>
      <c r="I70" s="53"/>
      <c r="J70" s="54"/>
    </row>
    <row r="71" spans="1:10" ht="21.75" customHeight="1">
      <c r="A71" s="20" t="str">
        <f>"（"&amp;TEXT(A70,"aaa")&amp;"）"</f>
        <v>（日）</v>
      </c>
      <c r="B71" s="13">
        <v>2</v>
      </c>
      <c r="C71" s="21"/>
      <c r="D71" s="15"/>
      <c r="E71" s="22"/>
      <c r="F71" s="35"/>
      <c r="G71" s="62"/>
      <c r="H71" s="63"/>
      <c r="I71" s="56"/>
      <c r="J71" s="54"/>
    </row>
    <row r="72" spans="1:10" ht="21.75" customHeight="1">
      <c r="A72" s="23" t="s">
        <v>98</v>
      </c>
      <c r="B72" s="13">
        <v>3</v>
      </c>
      <c r="C72" s="21"/>
      <c r="D72" s="15"/>
      <c r="E72" s="22"/>
      <c r="F72" s="35"/>
      <c r="G72" s="62"/>
      <c r="H72" s="63"/>
      <c r="I72" s="56"/>
      <c r="J72" s="54"/>
    </row>
    <row r="73" spans="1:10" ht="21.75" customHeight="1">
      <c r="A73" s="24" t="s">
        <v>112</v>
      </c>
      <c r="B73" s="13">
        <v>4</v>
      </c>
      <c r="C73" s="21"/>
      <c r="D73" s="15"/>
      <c r="E73" s="22"/>
      <c r="F73" s="35"/>
      <c r="G73" s="62"/>
      <c r="H73" s="63"/>
      <c r="I73" s="56"/>
      <c r="J73" s="54"/>
    </row>
    <row r="74" spans="1:10" ht="21.75" customHeight="1">
      <c r="A74" s="25" t="s">
        <v>21</v>
      </c>
      <c r="B74" s="13">
        <v>5</v>
      </c>
      <c r="C74" s="21"/>
      <c r="D74" s="15"/>
      <c r="E74" s="22"/>
      <c r="F74" s="35"/>
      <c r="G74" s="62"/>
      <c r="H74" s="63"/>
      <c r="I74" s="56"/>
      <c r="J74" s="54"/>
    </row>
    <row r="75" spans="1:10" ht="21.75" customHeight="1">
      <c r="A75" s="241"/>
      <c r="B75" s="27">
        <v>6</v>
      </c>
      <c r="C75" s="21"/>
      <c r="D75" s="15"/>
      <c r="E75" s="22"/>
      <c r="F75" s="35"/>
      <c r="G75" s="62"/>
      <c r="H75" s="63"/>
      <c r="I75" s="56"/>
      <c r="J75" s="54"/>
    </row>
    <row r="76" spans="1:10" ht="21.75" customHeight="1">
      <c r="A76" s="242"/>
      <c r="B76" s="27">
        <v>7</v>
      </c>
      <c r="C76" s="21"/>
      <c r="D76" s="15"/>
      <c r="E76" s="22"/>
      <c r="F76" s="35"/>
      <c r="G76" s="62"/>
      <c r="H76" s="63"/>
      <c r="I76" s="56"/>
      <c r="J76" s="54"/>
    </row>
    <row r="77" spans="1:10" ht="21.75" customHeight="1">
      <c r="A77" s="242"/>
      <c r="B77" s="27">
        <v>8</v>
      </c>
      <c r="C77" s="21"/>
      <c r="D77" s="15"/>
      <c r="E77" s="22"/>
      <c r="F77" s="35"/>
      <c r="G77" s="62"/>
      <c r="H77" s="63"/>
      <c r="I77" s="56"/>
      <c r="J77" s="54"/>
    </row>
    <row r="78" spans="1:10" ht="21.75" customHeight="1">
      <c r="A78" s="242"/>
      <c r="B78" s="27">
        <v>9</v>
      </c>
      <c r="C78" s="21"/>
      <c r="D78" s="15"/>
      <c r="E78" s="30"/>
      <c r="F78" s="35"/>
      <c r="G78" s="62"/>
      <c r="H78" s="63"/>
      <c r="I78" s="56"/>
      <c r="J78" s="54"/>
    </row>
    <row r="79" spans="1:10" ht="21.75" customHeight="1" thickBot="1">
      <c r="A79" s="243"/>
      <c r="B79" s="27">
        <v>10</v>
      </c>
      <c r="C79" s="21"/>
      <c r="D79" s="15"/>
      <c r="E79" s="22"/>
      <c r="F79" s="35"/>
      <c r="G79" s="62" t="s">
        <v>96</v>
      </c>
      <c r="H79" s="63"/>
      <c r="I79" s="56"/>
      <c r="J79" s="54"/>
    </row>
    <row r="80" spans="1:10" ht="21.75" customHeight="1">
      <c r="A80" s="29" t="s">
        <v>99</v>
      </c>
      <c r="B80" s="27">
        <v>11</v>
      </c>
      <c r="C80" s="21"/>
      <c r="D80" s="15"/>
      <c r="E80" s="22"/>
      <c r="F80" s="35"/>
      <c r="G80" s="62" t="s">
        <v>96</v>
      </c>
      <c r="H80" s="63"/>
      <c r="I80" s="56"/>
      <c r="J80" s="54"/>
    </row>
    <row r="81" spans="1:11" ht="21.75" customHeight="1">
      <c r="A81" s="26" t="s">
        <v>117</v>
      </c>
      <c r="B81" s="27">
        <v>12</v>
      </c>
      <c r="C81" s="21"/>
      <c r="D81" s="33"/>
      <c r="E81" s="22"/>
      <c r="F81" s="35"/>
      <c r="G81" s="62" t="s">
        <v>96</v>
      </c>
      <c r="H81" s="63"/>
      <c r="I81" s="30"/>
      <c r="J81" s="54"/>
    </row>
    <row r="82" spans="1:11" ht="21" customHeight="1" thickBot="1">
      <c r="A82" s="32"/>
      <c r="B82" s="38"/>
      <c r="C82" s="39"/>
      <c r="D82" s="240"/>
      <c r="E82" s="34"/>
      <c r="F82" s="50"/>
      <c r="G82" s="50"/>
      <c r="H82" s="50"/>
      <c r="I82" s="59"/>
      <c r="J82" s="60"/>
      <c r="K82" s="295"/>
    </row>
    <row r="83" spans="1:11" ht="18" customHeight="1" thickBot="1"/>
    <row r="84" spans="1:11" ht="18" customHeight="1">
      <c r="A84" s="9" t="s">
        <v>97</v>
      </c>
      <c r="B84" s="10" t="s">
        <v>1</v>
      </c>
      <c r="C84" s="11" t="s">
        <v>2</v>
      </c>
      <c r="D84" s="262" t="s">
        <v>3</v>
      </c>
      <c r="E84" s="396" t="s">
        <v>4</v>
      </c>
      <c r="F84" s="396"/>
      <c r="G84" s="396"/>
      <c r="H84" s="396"/>
      <c r="I84" s="396"/>
      <c r="J84" s="52" t="s">
        <v>5</v>
      </c>
    </row>
    <row r="85" spans="1:11" ht="18" customHeight="1">
      <c r="A85" s="12">
        <v>45837</v>
      </c>
      <c r="B85" s="13">
        <v>1</v>
      </c>
      <c r="C85" s="271"/>
      <c r="D85" s="263"/>
      <c r="E85" s="30"/>
      <c r="F85" s="35"/>
      <c r="G85" s="62"/>
      <c r="H85" s="63"/>
      <c r="I85" s="56"/>
      <c r="J85" s="54"/>
    </row>
    <row r="86" spans="1:11" ht="18" customHeight="1">
      <c r="A86" s="20" t="str">
        <f>"（"&amp;TEXT(A85,"aaa")&amp;"）"</f>
        <v>（日）</v>
      </c>
      <c r="B86" s="13">
        <v>2</v>
      </c>
      <c r="C86" s="272"/>
      <c r="D86" s="263"/>
      <c r="E86" s="22"/>
      <c r="F86" s="35"/>
      <c r="G86" s="62"/>
      <c r="H86" s="63"/>
      <c r="I86" s="56"/>
      <c r="J86" s="54"/>
    </row>
    <row r="87" spans="1:11" ht="18" customHeight="1">
      <c r="A87" s="23" t="s">
        <v>98</v>
      </c>
      <c r="B87" s="13">
        <v>3</v>
      </c>
      <c r="C87" s="272"/>
      <c r="D87" s="263"/>
      <c r="E87" s="142"/>
      <c r="F87" s="142"/>
      <c r="G87" s="142"/>
      <c r="H87" s="142"/>
      <c r="I87" s="142"/>
      <c r="J87" s="54"/>
    </row>
    <row r="88" spans="1:11" ht="18" customHeight="1">
      <c r="A88" s="24"/>
      <c r="B88" s="13">
        <v>4</v>
      </c>
      <c r="C88" s="272"/>
      <c r="D88" s="263"/>
      <c r="E88" s="22"/>
      <c r="F88" s="35"/>
      <c r="G88" s="62"/>
      <c r="H88" s="63"/>
      <c r="I88" s="56"/>
      <c r="J88" s="54"/>
    </row>
    <row r="89" spans="1:11" ht="18" customHeight="1">
      <c r="A89" s="25" t="s">
        <v>21</v>
      </c>
      <c r="B89" s="13">
        <v>5</v>
      </c>
      <c r="C89" s="21"/>
      <c r="D89" s="263"/>
      <c r="E89" s="22"/>
      <c r="F89" s="35"/>
      <c r="G89" s="62"/>
      <c r="H89" s="63"/>
      <c r="I89" s="56"/>
      <c r="J89" s="54"/>
    </row>
    <row r="90" spans="1:11" ht="18" customHeight="1">
      <c r="A90" s="241"/>
      <c r="B90" s="27">
        <v>6</v>
      </c>
      <c r="C90" s="21"/>
      <c r="D90" s="263"/>
      <c r="E90" s="22"/>
      <c r="F90" s="35"/>
      <c r="G90" s="62"/>
      <c r="H90" s="63"/>
      <c r="I90" s="56"/>
      <c r="J90" s="54"/>
    </row>
    <row r="91" spans="1:11" ht="18" customHeight="1">
      <c r="A91" s="242"/>
      <c r="B91" s="27">
        <v>7</v>
      </c>
      <c r="C91" s="21"/>
      <c r="D91" s="263"/>
      <c r="E91" s="142"/>
      <c r="F91" s="142"/>
      <c r="G91" s="142"/>
      <c r="H91" s="142"/>
      <c r="I91" s="142"/>
      <c r="J91" s="54"/>
    </row>
    <row r="92" spans="1:11" ht="18" customHeight="1">
      <c r="A92" s="242"/>
      <c r="B92" s="27">
        <v>8</v>
      </c>
      <c r="C92" s="21"/>
      <c r="D92" s="263"/>
      <c r="E92" s="22"/>
      <c r="F92" s="35"/>
      <c r="G92" s="62"/>
      <c r="H92" s="63"/>
      <c r="I92" s="56"/>
      <c r="J92" s="54"/>
    </row>
    <row r="93" spans="1:11" ht="18" customHeight="1">
      <c r="A93" s="242"/>
      <c r="B93" s="27">
        <v>9</v>
      </c>
      <c r="C93" s="21"/>
      <c r="D93" s="263"/>
      <c r="E93" s="142"/>
      <c r="F93" s="142"/>
      <c r="G93" s="142"/>
      <c r="H93" s="142"/>
      <c r="I93" s="142"/>
      <c r="J93" s="54"/>
    </row>
    <row r="94" spans="1:11" ht="18" customHeight="1" thickBot="1">
      <c r="A94" s="139"/>
      <c r="B94" s="27">
        <v>10</v>
      </c>
      <c r="C94" s="21"/>
      <c r="D94" s="263"/>
      <c r="E94" s="22"/>
      <c r="F94" s="35"/>
      <c r="G94" s="62"/>
      <c r="H94" s="63"/>
      <c r="I94" s="56"/>
      <c r="J94" s="54"/>
    </row>
    <row r="95" spans="1:11" ht="18" customHeight="1">
      <c r="A95" s="29" t="s">
        <v>99</v>
      </c>
      <c r="B95" s="27">
        <v>11</v>
      </c>
      <c r="C95" s="21"/>
      <c r="D95" s="263"/>
      <c r="E95" s="22"/>
      <c r="F95" s="35"/>
      <c r="G95" s="62"/>
      <c r="H95" s="63"/>
      <c r="I95" s="56"/>
      <c r="J95" s="54"/>
    </row>
    <row r="96" spans="1:11" ht="18" customHeight="1">
      <c r="A96" s="26"/>
      <c r="B96" s="27">
        <v>12</v>
      </c>
      <c r="C96" s="21"/>
      <c r="D96" s="264"/>
      <c r="E96" s="22"/>
      <c r="F96" s="35"/>
      <c r="G96" s="62"/>
      <c r="H96" s="63"/>
      <c r="I96" s="56"/>
      <c r="J96" s="54"/>
    </row>
    <row r="97" spans="1:10" ht="18" customHeight="1" thickBot="1">
      <c r="A97" s="32"/>
      <c r="B97" s="38"/>
      <c r="C97" s="39"/>
      <c r="D97" s="265"/>
      <c r="E97" s="34"/>
      <c r="F97" s="50"/>
      <c r="G97" s="255"/>
      <c r="H97" s="256"/>
      <c r="I97" s="257"/>
      <c r="J97" s="60"/>
    </row>
  </sheetData>
  <mergeCells count="9">
    <mergeCell ref="E84:I84"/>
    <mergeCell ref="E69:I69"/>
    <mergeCell ref="A1:J1"/>
    <mergeCell ref="B3:D3"/>
    <mergeCell ref="E4:I4"/>
    <mergeCell ref="E54:I54"/>
    <mergeCell ref="E21:I21"/>
    <mergeCell ref="A35:J35"/>
    <mergeCell ref="E36:I36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8CAE-4B0B-4FE5-B700-B33C3F4D42AB}">
  <sheetPr>
    <tabColor rgb="FFFFFF00"/>
  </sheetPr>
  <dimension ref="A1:BI66"/>
  <sheetViews>
    <sheetView view="pageBreakPreview" zoomScaleNormal="100" zoomScaleSheetLayoutView="100" workbookViewId="0">
      <selection activeCell="AF7" sqref="AF7"/>
    </sheetView>
  </sheetViews>
  <sheetFormatPr defaultColWidth="3.625" defaultRowHeight="17.25"/>
  <cols>
    <col min="1" max="3" width="3.375" style="298" customWidth="1"/>
    <col min="4" max="4" width="3.25" style="64" customWidth="1"/>
    <col min="5" max="5" width="3.25" style="298" customWidth="1"/>
    <col min="6" max="7" width="3.25" style="64" customWidth="1"/>
    <col min="8" max="8" width="3.25" style="298" customWidth="1"/>
    <col min="9" max="13" width="3.25" style="64" customWidth="1"/>
    <col min="14" max="14" width="3.25" style="298" customWidth="1"/>
    <col min="15" max="19" width="3.25" style="64" customWidth="1"/>
    <col min="20" max="20" width="3.25" style="298" customWidth="1"/>
    <col min="21" max="22" width="3.25" style="64" customWidth="1"/>
    <col min="23" max="23" width="3.25" style="298" customWidth="1"/>
    <col min="24" max="24" width="3.25" style="64" customWidth="1"/>
    <col min="25" max="25" width="3.25" style="65" customWidth="1"/>
    <col min="26" max="28" width="3.25" style="298" customWidth="1"/>
    <col min="29" max="31" width="3.375" style="298" customWidth="1"/>
    <col min="32" max="34" width="3.25" style="298" customWidth="1"/>
    <col min="35" max="35" width="3.25" style="64" customWidth="1"/>
    <col min="36" max="36" width="3.25" style="298" customWidth="1"/>
    <col min="37" max="41" width="3.25" style="64" customWidth="1"/>
    <col min="42" max="42" width="3.25" style="298" customWidth="1"/>
    <col min="43" max="44" width="3.25" style="64" customWidth="1"/>
    <col min="45" max="45" width="3.25" style="65" customWidth="1"/>
    <col min="46" max="46" width="3.25" style="298" customWidth="1"/>
    <col min="47" max="48" width="2.75" style="298" customWidth="1"/>
    <col min="49" max="49" width="10.125" style="133" customWidth="1"/>
    <col min="50" max="50" width="6.875" style="133" customWidth="1"/>
    <col min="51" max="52" width="3.625" style="133" customWidth="1"/>
    <col min="53" max="53" width="12.125" style="133" customWidth="1"/>
    <col min="54" max="54" width="17.5" style="133" customWidth="1"/>
    <col min="55" max="55" width="2.875" style="133" customWidth="1"/>
    <col min="56" max="56" width="3.875" style="133" customWidth="1"/>
    <col min="57" max="57" width="2.875" style="298" customWidth="1"/>
    <col min="58" max="58" width="15.625" style="133" customWidth="1"/>
    <col min="59" max="16384" width="3.625" style="298"/>
  </cols>
  <sheetData>
    <row r="1" spans="1:61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9"/>
      <c r="T1" s="79"/>
      <c r="U1" s="436" t="s">
        <v>146</v>
      </c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79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8"/>
      <c r="AV1" s="68"/>
      <c r="AW1" s="148"/>
      <c r="AX1" s="148"/>
      <c r="AY1" s="148"/>
      <c r="AZ1" s="148"/>
      <c r="BA1" s="148"/>
      <c r="BB1" s="148"/>
      <c r="BC1" s="148"/>
      <c r="BD1" s="148"/>
      <c r="BE1" s="68"/>
      <c r="BF1" s="148"/>
    </row>
    <row r="2" spans="1:61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9"/>
      <c r="R2" s="69"/>
      <c r="S2" s="69"/>
      <c r="T2" s="68"/>
      <c r="U2" s="69"/>
      <c r="V2" s="69"/>
      <c r="W2" s="68"/>
      <c r="X2" s="69"/>
      <c r="Y2" s="96"/>
      <c r="AJ2" s="68"/>
      <c r="AK2" s="69"/>
      <c r="AL2" s="69"/>
      <c r="AM2" s="69"/>
      <c r="AN2" s="69"/>
      <c r="AO2" s="69"/>
      <c r="AP2" s="68"/>
      <c r="AQ2" s="69"/>
      <c r="AR2" s="69"/>
      <c r="AS2" s="96"/>
      <c r="AT2" s="68"/>
    </row>
    <row r="3" spans="1:61" ht="36" customHeight="1" thickBot="1">
      <c r="A3" s="70" t="s">
        <v>89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0"/>
      <c r="O3" s="73"/>
      <c r="P3" s="73"/>
      <c r="Q3" s="73"/>
      <c r="R3" s="73"/>
      <c r="S3" s="73"/>
      <c r="T3" s="80"/>
      <c r="U3" s="73"/>
      <c r="V3" s="71"/>
      <c r="W3" s="97"/>
      <c r="X3" s="71"/>
      <c r="Y3" s="98"/>
      <c r="Z3" s="97"/>
      <c r="AA3" s="97"/>
      <c r="AB3" s="97"/>
      <c r="AC3" s="97"/>
      <c r="AD3" s="97"/>
      <c r="AE3" s="97"/>
      <c r="AF3" s="70"/>
      <c r="AG3" s="70"/>
      <c r="AH3" s="70"/>
      <c r="AI3" s="71"/>
      <c r="AJ3" s="72"/>
      <c r="AK3" s="122"/>
      <c r="AL3" s="122"/>
      <c r="AM3" s="122"/>
      <c r="AN3" s="122"/>
      <c r="AO3" s="122"/>
      <c r="AP3" s="70"/>
      <c r="AQ3" s="122"/>
      <c r="AR3" s="122"/>
      <c r="AS3" s="98"/>
      <c r="AT3" s="97"/>
      <c r="AU3" s="97"/>
      <c r="AV3" s="97"/>
      <c r="AW3" s="149"/>
      <c r="AX3" s="149"/>
      <c r="AY3" s="149"/>
      <c r="AZ3" s="149"/>
      <c r="BA3" s="149"/>
      <c r="BB3" s="149"/>
      <c r="BC3" s="149"/>
      <c r="BD3" s="149"/>
      <c r="BE3" s="97"/>
      <c r="BF3" s="149"/>
    </row>
    <row r="4" spans="1:61" ht="36" customHeight="1" thickBot="1">
      <c r="A4" s="437" t="s">
        <v>90</v>
      </c>
      <c r="B4" s="438"/>
      <c r="C4" s="439"/>
      <c r="D4" s="440" t="str">
        <f>IF(A5="","",A5)</f>
        <v>ムスタング</v>
      </c>
      <c r="E4" s="441"/>
      <c r="F4" s="441"/>
      <c r="G4" s="441" t="str">
        <f>IF(A6="","",A6)</f>
        <v>TKスペラーレ</v>
      </c>
      <c r="H4" s="441"/>
      <c r="I4" s="441"/>
      <c r="J4" s="441" t="str">
        <f>IF(A7="","",A7)</f>
        <v>落合B</v>
      </c>
      <c r="K4" s="441"/>
      <c r="L4" s="441"/>
      <c r="M4" s="441" t="str">
        <f>IF(A8="","",A8)</f>
        <v>１７多摩</v>
      </c>
      <c r="N4" s="441"/>
      <c r="O4" s="441"/>
      <c r="P4" s="441" t="str">
        <f>IF(A9="","",A9)</f>
        <v>東寺方</v>
      </c>
      <c r="Q4" s="441"/>
      <c r="R4" s="441"/>
      <c r="S4" s="140" t="s">
        <v>91</v>
      </c>
      <c r="T4" s="123" t="s">
        <v>92</v>
      </c>
      <c r="U4" s="123" t="s">
        <v>93</v>
      </c>
      <c r="V4" s="124" t="s">
        <v>94</v>
      </c>
      <c r="W4" s="125" t="s">
        <v>95</v>
      </c>
      <c r="X4" s="97"/>
      <c r="Y4" s="97"/>
      <c r="AF4" s="64"/>
      <c r="AH4" s="64"/>
      <c r="AJ4" s="64"/>
      <c r="AM4" s="298"/>
      <c r="AP4" s="65"/>
      <c r="AQ4" s="298"/>
      <c r="AR4" s="298"/>
      <c r="AS4" s="298"/>
      <c r="AU4" s="133"/>
      <c r="AV4" s="133"/>
      <c r="AX4" s="134"/>
      <c r="AY4" s="135"/>
      <c r="AZ4" s="135"/>
      <c r="BA4" s="135"/>
      <c r="BB4" s="137"/>
      <c r="BC4" s="135"/>
      <c r="BD4" s="298"/>
      <c r="BF4" s="298"/>
    </row>
    <row r="5" spans="1:61" ht="36" customHeight="1">
      <c r="A5" s="416" t="s">
        <v>123</v>
      </c>
      <c r="B5" s="417"/>
      <c r="C5" s="418"/>
      <c r="D5" s="419"/>
      <c r="E5" s="420"/>
      <c r="F5" s="421"/>
      <c r="G5" s="276"/>
      <c r="H5" s="248"/>
      <c r="I5" s="277"/>
      <c r="J5" s="276">
        <v>2</v>
      </c>
      <c r="K5" s="248" t="s">
        <v>204</v>
      </c>
      <c r="L5" s="277">
        <v>1</v>
      </c>
      <c r="M5" s="278"/>
      <c r="N5" s="248"/>
      <c r="O5" s="279"/>
      <c r="P5" s="280">
        <v>1</v>
      </c>
      <c r="Q5" s="248" t="s">
        <v>204</v>
      </c>
      <c r="R5" s="281">
        <v>0</v>
      </c>
      <c r="S5" s="282">
        <f>COUNTIF(D5:R5,"〇")*3+COUNTIF(D5:R5,"△")</f>
        <v>6</v>
      </c>
      <c r="T5" s="283">
        <f>D5+G5+J5+M5+P5</f>
        <v>3</v>
      </c>
      <c r="U5" s="284">
        <f>F5+I5+L5+O5+R5</f>
        <v>1</v>
      </c>
      <c r="V5" s="285">
        <f t="shared" ref="V5:V9" si="0">T5-U5</f>
        <v>2</v>
      </c>
      <c r="W5" s="286"/>
      <c r="X5" s="97"/>
      <c r="Y5" s="97"/>
      <c r="AF5" s="64"/>
      <c r="AH5" s="64"/>
      <c r="AJ5" s="64"/>
      <c r="AM5" s="298"/>
      <c r="AP5" s="65"/>
      <c r="AQ5" s="298"/>
      <c r="AR5" s="298"/>
      <c r="AS5" s="298"/>
      <c r="AU5" s="133"/>
      <c r="AV5" s="133"/>
      <c r="AY5" s="136"/>
      <c r="AZ5" s="146"/>
      <c r="BA5" s="147"/>
      <c r="BB5" s="137"/>
      <c r="BC5" s="136"/>
      <c r="BD5" s="298"/>
      <c r="BF5" s="298"/>
    </row>
    <row r="6" spans="1:61" ht="36" customHeight="1">
      <c r="A6" s="416" t="s">
        <v>114</v>
      </c>
      <c r="B6" s="417"/>
      <c r="C6" s="418"/>
      <c r="D6" s="287"/>
      <c r="E6" s="304"/>
      <c r="F6" s="258"/>
      <c r="G6" s="413"/>
      <c r="H6" s="414"/>
      <c r="I6" s="415"/>
      <c r="J6" s="303"/>
      <c r="K6" s="304"/>
      <c r="L6" s="305"/>
      <c r="M6" s="303">
        <v>5</v>
      </c>
      <c r="N6" s="304" t="s">
        <v>204</v>
      </c>
      <c r="O6" s="305">
        <v>0</v>
      </c>
      <c r="P6" s="303">
        <v>7</v>
      </c>
      <c r="Q6" s="304" t="s">
        <v>204</v>
      </c>
      <c r="R6" s="304">
        <v>0</v>
      </c>
      <c r="S6" s="126">
        <f>COUNTIF(D6:R6,"〇")*3+COUNTIF(D6:R6,"△")</f>
        <v>6</v>
      </c>
      <c r="T6" s="127">
        <f>D6+G6+J6+M6+P6</f>
        <v>12</v>
      </c>
      <c r="U6" s="128">
        <f>F6+I6+L6+O6+R6</f>
        <v>0</v>
      </c>
      <c r="V6" s="252">
        <f t="shared" si="0"/>
        <v>12</v>
      </c>
      <c r="W6" s="141"/>
      <c r="X6" s="97"/>
      <c r="Y6" s="97"/>
      <c r="AF6" s="64"/>
      <c r="AH6" s="64"/>
      <c r="AJ6" s="64"/>
      <c r="AM6" s="298"/>
      <c r="AP6" s="65"/>
      <c r="AQ6" s="298"/>
      <c r="AR6" s="298"/>
      <c r="AS6" s="298"/>
      <c r="AU6" s="133"/>
      <c r="AV6" s="133"/>
      <c r="BA6" s="138"/>
      <c r="BB6" s="298"/>
      <c r="BD6" s="298"/>
      <c r="BF6" s="298"/>
    </row>
    <row r="7" spans="1:61" ht="36" customHeight="1">
      <c r="A7" s="416" t="s">
        <v>110</v>
      </c>
      <c r="B7" s="417"/>
      <c r="C7" s="418"/>
      <c r="D7" s="287">
        <v>1</v>
      </c>
      <c r="E7" s="304" t="s">
        <v>205</v>
      </c>
      <c r="F7" s="258">
        <v>2</v>
      </c>
      <c r="G7" s="288"/>
      <c r="H7" s="304"/>
      <c r="I7" s="258"/>
      <c r="J7" s="413"/>
      <c r="K7" s="414"/>
      <c r="L7" s="415"/>
      <c r="M7" s="303">
        <v>0</v>
      </c>
      <c r="N7" s="304" t="s">
        <v>205</v>
      </c>
      <c r="O7" s="305">
        <v>5</v>
      </c>
      <c r="P7" s="303"/>
      <c r="Q7" s="304"/>
      <c r="R7" s="304"/>
      <c r="S7" s="126">
        <f>COUNTIF(D7:R7,"〇")*3+COUNTIF(D7:R7,"△")</f>
        <v>0</v>
      </c>
      <c r="T7" s="127">
        <f>D7+G7+J7+M7+P7</f>
        <v>1</v>
      </c>
      <c r="U7" s="128">
        <f>F7+I7+L7+O7+R7</f>
        <v>7</v>
      </c>
      <c r="V7" s="252">
        <f>T7-U7</f>
        <v>-6</v>
      </c>
      <c r="W7" s="141"/>
      <c r="X7" s="97"/>
      <c r="Y7" s="97"/>
      <c r="AF7" s="64"/>
      <c r="AH7" s="64"/>
      <c r="AJ7" s="64"/>
      <c r="AM7" s="298"/>
      <c r="AP7" s="65"/>
      <c r="AQ7" s="298"/>
      <c r="AR7" s="298"/>
      <c r="AS7" s="298"/>
      <c r="AU7" s="133"/>
      <c r="AV7" s="133"/>
      <c r="BA7" s="138"/>
      <c r="BB7" s="298"/>
      <c r="BD7" s="298"/>
      <c r="BF7" s="298"/>
    </row>
    <row r="8" spans="1:61" ht="36" customHeight="1">
      <c r="A8" s="416" t="s">
        <v>140</v>
      </c>
      <c r="B8" s="417"/>
      <c r="C8" s="418"/>
      <c r="D8" s="254"/>
      <c r="E8" s="304"/>
      <c r="F8" s="305"/>
      <c r="G8" s="304">
        <v>0</v>
      </c>
      <c r="H8" s="304" t="s">
        <v>205</v>
      </c>
      <c r="I8" s="305">
        <v>5</v>
      </c>
      <c r="J8" s="304">
        <v>5</v>
      </c>
      <c r="K8" s="304" t="s">
        <v>204</v>
      </c>
      <c r="L8" s="304">
        <v>0</v>
      </c>
      <c r="M8" s="413"/>
      <c r="N8" s="414"/>
      <c r="O8" s="415"/>
      <c r="P8" s="303"/>
      <c r="Q8" s="304"/>
      <c r="R8" s="304"/>
      <c r="S8" s="126">
        <f>COUNTIF(D8:R8,"〇")*3+COUNTIF(D8:R8,"△")</f>
        <v>3</v>
      </c>
      <c r="T8" s="127">
        <f>D8+G8+J8+M8+P8</f>
        <v>5</v>
      </c>
      <c r="U8" s="128">
        <f>F8+I8+L8+O8+R8</f>
        <v>5</v>
      </c>
      <c r="V8" s="252">
        <f t="shared" si="0"/>
        <v>0</v>
      </c>
      <c r="W8" s="141"/>
      <c r="X8" s="97"/>
      <c r="Y8" s="97"/>
      <c r="AF8" s="64"/>
      <c r="AH8" s="64"/>
      <c r="AJ8" s="64"/>
      <c r="AM8" s="298"/>
      <c r="AP8" s="65"/>
      <c r="AQ8" s="298"/>
      <c r="AR8" s="298"/>
      <c r="AS8" s="298"/>
      <c r="AU8" s="133"/>
      <c r="AV8" s="133"/>
      <c r="BA8" s="138"/>
      <c r="BB8" s="298"/>
      <c r="BD8" s="298"/>
      <c r="BF8" s="298"/>
    </row>
    <row r="9" spans="1:61" ht="36" customHeight="1" thickBot="1">
      <c r="A9" s="428" t="s">
        <v>108</v>
      </c>
      <c r="B9" s="429"/>
      <c r="C9" s="430"/>
      <c r="D9" s="251">
        <v>0</v>
      </c>
      <c r="E9" s="307" t="s">
        <v>205</v>
      </c>
      <c r="F9" s="308">
        <v>1</v>
      </c>
      <c r="G9" s="307">
        <v>0</v>
      </c>
      <c r="H9" s="307" t="s">
        <v>205</v>
      </c>
      <c r="I9" s="308">
        <v>7</v>
      </c>
      <c r="J9" s="307"/>
      <c r="K9" s="307"/>
      <c r="L9" s="307"/>
      <c r="M9" s="306"/>
      <c r="N9" s="307"/>
      <c r="O9" s="308"/>
      <c r="P9" s="431"/>
      <c r="Q9" s="432"/>
      <c r="R9" s="433"/>
      <c r="S9" s="129">
        <f>COUNTIF(D9:R9,"〇")*3+COUNTIF(D9:R9,"△")</f>
        <v>0</v>
      </c>
      <c r="T9" s="130">
        <f>D9+G9+J9+M9+P9</f>
        <v>0</v>
      </c>
      <c r="U9" s="131">
        <f>F9+I9+L9+O9+R9</f>
        <v>8</v>
      </c>
      <c r="V9" s="253">
        <f t="shared" si="0"/>
        <v>-8</v>
      </c>
      <c r="W9" s="132"/>
      <c r="X9" s="97"/>
      <c r="Y9" s="97"/>
      <c r="AF9" s="64"/>
      <c r="AH9" s="64"/>
      <c r="AJ9" s="64"/>
      <c r="AM9" s="298"/>
      <c r="AP9" s="65"/>
      <c r="AQ9" s="298"/>
      <c r="AR9" s="298"/>
      <c r="AS9" s="298"/>
      <c r="AU9" s="133"/>
      <c r="AV9" s="133"/>
      <c r="BA9" s="138"/>
      <c r="BB9" s="298"/>
      <c r="BD9" s="298"/>
      <c r="BF9" s="298"/>
    </row>
    <row r="10" spans="1:61" ht="36" customHeight="1" thickBot="1">
      <c r="A10" s="310"/>
      <c r="B10" s="310"/>
      <c r="C10" s="310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222"/>
      <c r="Z10" s="223"/>
      <c r="AA10" s="224"/>
      <c r="AB10" s="224"/>
      <c r="AC10" s="225"/>
      <c r="AD10" s="97"/>
      <c r="AE10" s="97"/>
      <c r="AF10" s="310"/>
      <c r="AG10" s="310"/>
      <c r="AH10" s="310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222"/>
      <c r="AW10" s="223"/>
      <c r="AX10" s="224"/>
      <c r="AY10" s="224"/>
      <c r="AZ10" s="225"/>
      <c r="BE10" s="133"/>
      <c r="BG10" s="138"/>
      <c r="BI10" s="133"/>
    </row>
    <row r="11" spans="1:61" ht="36" customHeight="1" thickBot="1">
      <c r="A11" s="437" t="s">
        <v>103</v>
      </c>
      <c r="B11" s="438"/>
      <c r="C11" s="439"/>
      <c r="D11" s="445" t="str">
        <f>IF(A12="","",A12)</f>
        <v>多摩</v>
      </c>
      <c r="E11" s="443"/>
      <c r="F11" s="444"/>
      <c r="G11" s="442" t="str">
        <f>IF(A13="","",A13)</f>
        <v>SEISEKI</v>
      </c>
      <c r="H11" s="443"/>
      <c r="I11" s="444"/>
      <c r="J11" s="442" t="str">
        <f>IF(A14="","",A14)</f>
        <v>落合A</v>
      </c>
      <c r="K11" s="443"/>
      <c r="L11" s="444"/>
      <c r="M11" s="442" t="str">
        <f>IF(A15="","",A15)</f>
        <v>聖ヶ丘</v>
      </c>
      <c r="N11" s="443"/>
      <c r="O11" s="444"/>
      <c r="P11" s="140" t="s">
        <v>91</v>
      </c>
      <c r="Q11" s="123" t="s">
        <v>92</v>
      </c>
      <c r="R11" s="123" t="s">
        <v>93</v>
      </c>
      <c r="S11" s="124" t="s">
        <v>94</v>
      </c>
      <c r="T11" s="125" t="s">
        <v>95</v>
      </c>
      <c r="U11" s="97"/>
      <c r="V11" s="97"/>
      <c r="X11" s="298"/>
      <c r="Y11" s="298"/>
      <c r="AC11" s="64"/>
      <c r="AE11" s="64"/>
      <c r="AF11" s="64"/>
      <c r="AG11" s="64"/>
      <c r="AH11" s="64"/>
      <c r="AM11" s="65"/>
      <c r="AN11" s="298"/>
      <c r="AO11" s="298"/>
      <c r="AQ11" s="298"/>
      <c r="AR11" s="133"/>
      <c r="AS11" s="133"/>
      <c r="AT11" s="133"/>
      <c r="AU11" s="134"/>
      <c r="AV11" s="135"/>
      <c r="AW11" s="135"/>
      <c r="AX11" s="135"/>
      <c r="AY11" s="137"/>
      <c r="AZ11" s="135"/>
      <c r="BA11" s="298"/>
      <c r="BB11" s="298"/>
      <c r="BC11" s="298"/>
      <c r="BD11" s="298"/>
      <c r="BF11" s="298"/>
    </row>
    <row r="12" spans="1:61" ht="36" customHeight="1">
      <c r="A12" s="422" t="s">
        <v>115</v>
      </c>
      <c r="B12" s="423"/>
      <c r="C12" s="424"/>
      <c r="D12" s="419"/>
      <c r="E12" s="420"/>
      <c r="F12" s="421"/>
      <c r="G12" s="276"/>
      <c r="H12" s="248"/>
      <c r="I12" s="277"/>
      <c r="J12" s="276">
        <v>0</v>
      </c>
      <c r="K12" s="248" t="s">
        <v>205</v>
      </c>
      <c r="L12" s="277">
        <v>5</v>
      </c>
      <c r="M12" s="280">
        <v>0</v>
      </c>
      <c r="N12" s="248" t="s">
        <v>205</v>
      </c>
      <c r="O12" s="281">
        <v>4</v>
      </c>
      <c r="P12" s="282">
        <f>COUNTIF(D12:O12,"〇")*3+COUNTIF(D12:O12,"△")</f>
        <v>0</v>
      </c>
      <c r="Q12" s="283">
        <f>D12+G12+J12+M12</f>
        <v>0</v>
      </c>
      <c r="R12" s="284">
        <f>F12+I12+L12+O12</f>
        <v>9</v>
      </c>
      <c r="S12" s="285">
        <f t="shared" ref="S12:S15" si="1">Q12-R12</f>
        <v>-9</v>
      </c>
      <c r="T12" s="286"/>
      <c r="U12" s="97"/>
      <c r="V12" s="97"/>
      <c r="X12" s="298"/>
      <c r="Y12" s="298"/>
      <c r="AC12" s="64"/>
      <c r="AE12" s="64"/>
      <c r="AF12" s="64"/>
      <c r="AG12" s="64"/>
      <c r="AH12" s="64"/>
      <c r="AM12" s="65"/>
      <c r="AN12" s="298"/>
      <c r="AO12" s="298"/>
      <c r="AQ12" s="298"/>
      <c r="AR12" s="133"/>
      <c r="AS12" s="133"/>
      <c r="AT12" s="133"/>
      <c r="AU12" s="133"/>
      <c r="AV12" s="136"/>
      <c r="AW12" s="146"/>
      <c r="AX12" s="147"/>
      <c r="AY12" s="137"/>
      <c r="AZ12" s="136"/>
      <c r="BA12" s="298"/>
      <c r="BB12" s="298"/>
      <c r="BC12" s="298"/>
      <c r="BD12" s="298"/>
      <c r="BF12" s="298"/>
    </row>
    <row r="13" spans="1:61" ht="36" customHeight="1">
      <c r="A13" s="416" t="s">
        <v>111</v>
      </c>
      <c r="B13" s="417"/>
      <c r="C13" s="418"/>
      <c r="D13" s="287"/>
      <c r="E13" s="304"/>
      <c r="F13" s="258"/>
      <c r="G13" s="413"/>
      <c r="H13" s="414"/>
      <c r="I13" s="415"/>
      <c r="J13" s="303">
        <v>4</v>
      </c>
      <c r="K13" s="304" t="s">
        <v>204</v>
      </c>
      <c r="L13" s="305">
        <v>1</v>
      </c>
      <c r="M13" s="303"/>
      <c r="N13" s="304"/>
      <c r="O13" s="304"/>
      <c r="P13" s="126">
        <f>COUNTIF(D13:O13,"〇")*3+COUNTIF(D13:O13,"△")</f>
        <v>3</v>
      </c>
      <c r="Q13" s="127">
        <f t="shared" ref="Q13:Q15" si="2">D13+G13+J13+M13</f>
        <v>4</v>
      </c>
      <c r="R13" s="128">
        <f t="shared" ref="R13:R15" si="3">F13+I13+L13+O13</f>
        <v>1</v>
      </c>
      <c r="S13" s="252">
        <f t="shared" si="1"/>
        <v>3</v>
      </c>
      <c r="T13" s="141"/>
      <c r="U13" s="97"/>
      <c r="V13" s="97"/>
      <c r="X13" s="298"/>
      <c r="Y13" s="298"/>
      <c r="AC13" s="64"/>
      <c r="AE13" s="64"/>
      <c r="AF13" s="64"/>
      <c r="AG13" s="64"/>
      <c r="AH13" s="64"/>
      <c r="AM13" s="65"/>
      <c r="AN13" s="298"/>
      <c r="AO13" s="298"/>
      <c r="AQ13" s="298"/>
      <c r="AR13" s="133"/>
      <c r="AS13" s="133"/>
      <c r="AT13" s="133"/>
      <c r="AU13" s="133"/>
      <c r="AV13" s="133"/>
      <c r="AX13" s="138"/>
      <c r="AY13" s="298"/>
      <c r="BA13" s="298"/>
      <c r="BB13" s="298"/>
      <c r="BC13" s="298"/>
      <c r="BD13" s="298"/>
      <c r="BF13" s="298"/>
    </row>
    <row r="14" spans="1:61" ht="36" customHeight="1">
      <c r="A14" s="416" t="s">
        <v>109</v>
      </c>
      <c r="B14" s="417"/>
      <c r="C14" s="418"/>
      <c r="D14" s="287">
        <v>5</v>
      </c>
      <c r="E14" s="304" t="s">
        <v>204</v>
      </c>
      <c r="F14" s="258">
        <v>0</v>
      </c>
      <c r="G14" s="288">
        <v>1</v>
      </c>
      <c r="H14" s="304" t="s">
        <v>205</v>
      </c>
      <c r="I14" s="258">
        <v>4</v>
      </c>
      <c r="J14" s="413"/>
      <c r="K14" s="414"/>
      <c r="L14" s="415"/>
      <c r="M14" s="303"/>
      <c r="N14" s="304"/>
      <c r="O14" s="304"/>
      <c r="P14" s="126">
        <f>COUNTIF(D14:O14,"〇")*3+COUNTIF(D14:O14,"△")</f>
        <v>3</v>
      </c>
      <c r="Q14" s="127">
        <f t="shared" si="2"/>
        <v>6</v>
      </c>
      <c r="R14" s="128">
        <f t="shared" si="3"/>
        <v>4</v>
      </c>
      <c r="S14" s="252">
        <f t="shared" si="1"/>
        <v>2</v>
      </c>
      <c r="T14" s="141"/>
      <c r="U14" s="97"/>
      <c r="V14" s="97"/>
      <c r="X14" s="298"/>
      <c r="Y14" s="298"/>
      <c r="AC14" s="64"/>
      <c r="AE14" s="64"/>
      <c r="AF14" s="64"/>
      <c r="AG14" s="64"/>
      <c r="AH14" s="64"/>
      <c r="AM14" s="65"/>
      <c r="AN14" s="298"/>
      <c r="AO14" s="298"/>
      <c r="AQ14" s="298"/>
      <c r="AR14" s="133"/>
      <c r="AS14" s="133"/>
      <c r="AT14" s="133"/>
      <c r="AU14" s="133"/>
      <c r="AV14" s="133"/>
      <c r="AX14" s="138"/>
      <c r="AY14" s="298"/>
      <c r="BA14" s="298"/>
      <c r="BB14" s="298"/>
      <c r="BC14" s="298"/>
      <c r="BD14" s="298"/>
      <c r="BF14" s="298"/>
    </row>
    <row r="15" spans="1:61" ht="36" customHeight="1" thickBot="1">
      <c r="A15" s="428" t="s">
        <v>116</v>
      </c>
      <c r="B15" s="429"/>
      <c r="C15" s="430"/>
      <c r="D15" s="251">
        <v>4</v>
      </c>
      <c r="E15" s="307" t="s">
        <v>204</v>
      </c>
      <c r="F15" s="308">
        <v>0</v>
      </c>
      <c r="G15" s="307"/>
      <c r="H15" s="307"/>
      <c r="I15" s="308"/>
      <c r="J15" s="307"/>
      <c r="K15" s="307"/>
      <c r="L15" s="307"/>
      <c r="M15" s="431"/>
      <c r="N15" s="432"/>
      <c r="O15" s="433"/>
      <c r="P15" s="129">
        <f>COUNTIF(D15:O15,"〇")*3+COUNTIF(D15:O15,"△")</f>
        <v>3</v>
      </c>
      <c r="Q15" s="130">
        <f t="shared" si="2"/>
        <v>4</v>
      </c>
      <c r="R15" s="131">
        <f t="shared" si="3"/>
        <v>0</v>
      </c>
      <c r="S15" s="253">
        <f t="shared" si="1"/>
        <v>4</v>
      </c>
      <c r="T15" s="132"/>
      <c r="U15" s="97"/>
      <c r="V15" s="97"/>
      <c r="X15" s="298"/>
      <c r="Y15" s="298"/>
      <c r="AC15" s="64"/>
      <c r="AE15" s="64"/>
      <c r="AF15" s="64"/>
      <c r="AG15" s="64"/>
      <c r="AH15" s="64"/>
      <c r="AM15" s="65"/>
      <c r="AN15" s="298"/>
      <c r="AO15" s="298"/>
      <c r="AQ15" s="298"/>
      <c r="AR15" s="133"/>
      <c r="AS15" s="133"/>
      <c r="AT15" s="133"/>
      <c r="AU15" s="133"/>
      <c r="AV15" s="133"/>
      <c r="AX15" s="138"/>
      <c r="AY15" s="298"/>
      <c r="BA15" s="298"/>
      <c r="BB15" s="298"/>
      <c r="BC15" s="298"/>
      <c r="BD15" s="298"/>
      <c r="BF15" s="298"/>
    </row>
    <row r="16" spans="1:61" ht="36" customHeight="1">
      <c r="A16" s="317"/>
      <c r="B16" s="317"/>
      <c r="C16" s="317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9"/>
      <c r="W16" s="320"/>
      <c r="X16" s="321"/>
      <c r="Y16" s="322"/>
      <c r="Z16" s="323"/>
      <c r="AA16" s="97"/>
      <c r="AB16" s="97"/>
      <c r="AW16" s="298"/>
      <c r="BD16" s="138"/>
    </row>
    <row r="17" spans="1:58" ht="36" customHeight="1">
      <c r="A17" s="317"/>
      <c r="B17" s="317"/>
      <c r="C17" s="317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9"/>
      <c r="W17" s="320"/>
      <c r="X17" s="321"/>
      <c r="Y17" s="322"/>
      <c r="Z17" s="323"/>
      <c r="AA17" s="97"/>
      <c r="AB17" s="97"/>
      <c r="AW17" s="298"/>
      <c r="BD17" s="138"/>
    </row>
    <row r="18" spans="1:58" ht="36" customHeight="1">
      <c r="A18" s="317"/>
      <c r="B18" s="317"/>
      <c r="C18" s="317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9"/>
      <c r="W18" s="320"/>
      <c r="X18" s="321"/>
      <c r="Y18" s="322"/>
      <c r="Z18" s="323"/>
      <c r="AA18" s="97"/>
      <c r="AB18" s="97"/>
      <c r="AW18" s="298"/>
      <c r="BD18" s="138"/>
    </row>
    <row r="19" spans="1:58" ht="36" customHeight="1" thickBot="1">
      <c r="A19" s="317"/>
      <c r="B19" s="317"/>
      <c r="C19" s="317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9"/>
      <c r="W19" s="320"/>
      <c r="X19" s="321"/>
      <c r="Y19" s="322"/>
      <c r="Z19" s="323"/>
      <c r="AA19" s="97"/>
      <c r="AB19" s="97"/>
      <c r="AW19" s="298"/>
      <c r="BD19" s="138"/>
    </row>
    <row r="20" spans="1:58" ht="36" customHeight="1" thickTop="1" thickBot="1">
      <c r="A20" s="310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446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8"/>
      <c r="AG20" s="309"/>
      <c r="AH20" s="309"/>
      <c r="AI20" s="309"/>
      <c r="AJ20" s="425"/>
      <c r="AK20" s="426"/>
      <c r="AL20" s="426"/>
      <c r="AM20" s="426"/>
      <c r="AN20" s="426"/>
      <c r="AO20" s="426"/>
      <c r="AP20" s="426"/>
      <c r="AQ20" s="426"/>
      <c r="AR20" s="427"/>
      <c r="AS20" s="222"/>
      <c r="AT20" s="223"/>
      <c r="AU20" s="224"/>
      <c r="AV20" s="224"/>
      <c r="AW20" s="225"/>
      <c r="BD20" s="138"/>
    </row>
    <row r="21" spans="1:58" ht="18" thickTop="1">
      <c r="C21" s="64"/>
      <c r="I21" s="81"/>
      <c r="J21" s="81"/>
      <c r="K21" s="81"/>
      <c r="L21" s="81"/>
      <c r="M21" s="81"/>
      <c r="N21" s="81"/>
      <c r="O21" s="81"/>
      <c r="P21" s="81"/>
      <c r="Q21" s="81"/>
      <c r="R21" s="99"/>
      <c r="S21" s="99"/>
      <c r="T21" s="99"/>
      <c r="U21" s="100"/>
      <c r="V21" s="100"/>
      <c r="W21" s="64"/>
      <c r="X21" s="99"/>
      <c r="Y21" s="99"/>
      <c r="Z21" s="289"/>
      <c r="AA21" s="99"/>
      <c r="AB21" s="99"/>
      <c r="AC21" s="74"/>
      <c r="AD21" s="83"/>
      <c r="AE21" s="83"/>
      <c r="AF21" s="83"/>
      <c r="AG21" s="83"/>
      <c r="AH21" s="83"/>
      <c r="AI21" s="83"/>
      <c r="AJ21" s="83"/>
      <c r="AK21" s="83"/>
      <c r="AL21" s="95"/>
      <c r="AM21" s="83"/>
      <c r="AN21" s="117"/>
      <c r="AO21" s="298"/>
      <c r="AQ21" s="298"/>
      <c r="AR21" s="298"/>
      <c r="AS21" s="298"/>
      <c r="AW21" s="298"/>
      <c r="AX21" s="298"/>
      <c r="AY21" s="298"/>
      <c r="AZ21" s="298"/>
      <c r="BA21" s="298"/>
      <c r="BB21" s="298"/>
      <c r="BC21" s="298"/>
      <c r="BD21" s="298"/>
      <c r="BF21" s="298"/>
    </row>
    <row r="22" spans="1:58">
      <c r="C22" s="64"/>
      <c r="I22" s="82"/>
      <c r="J22" s="82"/>
      <c r="K22" s="82"/>
      <c r="L22" s="83"/>
      <c r="M22" s="83"/>
      <c r="N22" s="83"/>
      <c r="O22" s="83"/>
      <c r="P22" s="77"/>
      <c r="Q22" s="84"/>
      <c r="R22" s="101"/>
      <c r="S22" s="101"/>
      <c r="T22" s="101"/>
      <c r="U22" s="101"/>
      <c r="V22" s="101"/>
      <c r="W22" s="102"/>
      <c r="X22" s="101"/>
      <c r="Y22" s="110"/>
      <c r="Z22" s="290"/>
      <c r="AA22" s="110"/>
      <c r="AB22" s="101"/>
      <c r="AC22" s="101"/>
      <c r="AD22" s="101"/>
      <c r="AE22" s="101"/>
      <c r="AF22" s="101"/>
      <c r="AG22" s="101"/>
      <c r="AH22" s="84"/>
      <c r="AI22" s="83"/>
      <c r="AJ22" s="83"/>
      <c r="AK22" s="83"/>
      <c r="AL22" s="86"/>
      <c r="AM22" s="86"/>
      <c r="AN22" s="86"/>
      <c r="AO22" s="75"/>
      <c r="AQ22" s="298"/>
      <c r="AR22" s="75"/>
      <c r="AS22" s="298"/>
      <c r="AW22" s="298"/>
      <c r="AX22" s="298"/>
      <c r="AY22" s="298"/>
      <c r="AZ22" s="298"/>
      <c r="BA22" s="298"/>
      <c r="BB22" s="298"/>
      <c r="BC22" s="298"/>
      <c r="BD22" s="298"/>
      <c r="BF22" s="298"/>
    </row>
    <row r="23" spans="1:58" ht="17.25" customHeight="1">
      <c r="C23" s="64"/>
      <c r="D23" s="75"/>
      <c r="G23" s="75"/>
      <c r="H23" s="75"/>
      <c r="I23" s="81"/>
      <c r="J23" s="81"/>
      <c r="K23" s="81"/>
      <c r="L23" s="298"/>
      <c r="M23" s="298"/>
      <c r="O23" s="298"/>
      <c r="P23" s="85"/>
      <c r="Q23" s="86"/>
      <c r="R23" s="86"/>
      <c r="S23" s="86"/>
      <c r="T23" s="86"/>
      <c r="U23" s="86"/>
      <c r="V23" s="86"/>
      <c r="W23" s="86"/>
      <c r="X23" s="86"/>
      <c r="Y23" s="434">
        <v>44</v>
      </c>
      <c r="Z23" s="434"/>
      <c r="AB23" s="86"/>
      <c r="AC23" s="86"/>
      <c r="AD23" s="86"/>
      <c r="AE23" s="228"/>
      <c r="AF23" s="228"/>
      <c r="AG23" s="228"/>
      <c r="AH23" s="229"/>
      <c r="AI23" s="86"/>
      <c r="AJ23" s="86"/>
      <c r="AK23" s="86"/>
      <c r="AL23" s="298"/>
      <c r="AM23" s="298"/>
      <c r="AN23" s="298"/>
      <c r="AO23" s="298"/>
      <c r="AQ23" s="298"/>
      <c r="AR23" s="298"/>
      <c r="AS23" s="298"/>
      <c r="AW23" s="298"/>
      <c r="AX23" s="298"/>
      <c r="AY23" s="298"/>
      <c r="AZ23" s="298"/>
      <c r="BA23" s="298"/>
      <c r="BB23" s="298"/>
      <c r="BC23" s="298"/>
      <c r="BD23" s="298"/>
      <c r="BF23" s="298"/>
    </row>
    <row r="24" spans="1:58" ht="17.25" customHeight="1">
      <c r="C24" s="64"/>
      <c r="I24" s="81"/>
      <c r="J24" s="81"/>
      <c r="K24" s="81"/>
      <c r="L24" s="86"/>
      <c r="M24" s="86"/>
      <c r="N24" s="86"/>
      <c r="O24" s="86"/>
      <c r="P24" s="85"/>
      <c r="Q24" s="86"/>
      <c r="R24" s="86"/>
      <c r="S24" s="86"/>
      <c r="T24" s="86"/>
      <c r="U24" s="86"/>
      <c r="V24" s="298"/>
      <c r="W24" s="301"/>
      <c r="X24" s="449"/>
      <c r="Y24" s="449"/>
      <c r="Z24" s="449"/>
      <c r="AA24" s="449"/>
      <c r="AB24" s="450"/>
      <c r="AC24" s="450"/>
      <c r="AE24" s="86"/>
      <c r="AF24" s="86"/>
      <c r="AG24" s="86"/>
      <c r="AH24" s="85"/>
      <c r="AI24" s="86"/>
      <c r="AJ24" s="83"/>
      <c r="AK24" s="83"/>
      <c r="AL24" s="83"/>
      <c r="AM24" s="298"/>
      <c r="AN24" s="298"/>
      <c r="AO24" s="298"/>
      <c r="AQ24" s="298"/>
      <c r="AR24" s="298"/>
      <c r="AS24" s="298"/>
      <c r="AW24" s="298"/>
      <c r="AX24" s="298"/>
      <c r="AY24" s="298"/>
      <c r="AZ24" s="298"/>
      <c r="BA24" s="298"/>
      <c r="BB24" s="298"/>
      <c r="BC24" s="298"/>
      <c r="BD24" s="298"/>
      <c r="BF24" s="298"/>
    </row>
    <row r="25" spans="1:58" ht="17.25" customHeight="1">
      <c r="C25" s="64"/>
      <c r="I25" s="82"/>
      <c r="J25" s="82"/>
      <c r="K25" s="82"/>
      <c r="L25" s="83"/>
      <c r="M25" s="83"/>
      <c r="N25" s="83"/>
      <c r="O25" s="83"/>
      <c r="P25" s="87"/>
      <c r="Q25" s="83"/>
      <c r="R25" s="104"/>
      <c r="S25" s="104"/>
      <c r="T25" s="104"/>
      <c r="U25" s="105"/>
      <c r="V25" s="105"/>
      <c r="W25" s="105"/>
      <c r="X25" s="106"/>
      <c r="Y25" s="230"/>
      <c r="Z25" s="111"/>
      <c r="AA25" s="106"/>
      <c r="AB25" s="105"/>
      <c r="AC25" s="105"/>
      <c r="AD25" s="105"/>
      <c r="AE25" s="105"/>
      <c r="AF25" s="105"/>
      <c r="AG25" s="107"/>
      <c r="AH25" s="118"/>
      <c r="AI25" s="83"/>
      <c r="AJ25" s="86"/>
      <c r="AK25" s="86"/>
      <c r="AL25" s="86"/>
      <c r="AM25" s="75"/>
      <c r="AN25" s="298"/>
      <c r="AO25" s="298"/>
      <c r="AQ25" s="298"/>
      <c r="AR25" s="298"/>
      <c r="AS25" s="298"/>
      <c r="AW25" s="298"/>
      <c r="AX25" s="298"/>
      <c r="AY25" s="298"/>
      <c r="AZ25" s="298"/>
      <c r="BA25" s="298"/>
      <c r="BB25" s="298"/>
      <c r="BC25" s="298"/>
      <c r="BD25" s="298"/>
      <c r="BF25" s="298"/>
    </row>
    <row r="26" spans="1:58" ht="17.25" customHeight="1">
      <c r="C26" s="64"/>
      <c r="D26" s="75"/>
      <c r="G26" s="75"/>
      <c r="H26" s="75"/>
      <c r="I26" s="81"/>
      <c r="J26" s="81"/>
      <c r="K26" s="81"/>
      <c r="L26" s="86"/>
      <c r="M26" s="86"/>
      <c r="N26" s="86"/>
      <c r="O26" s="86"/>
      <c r="P26" s="85"/>
      <c r="Q26" s="86"/>
      <c r="R26" s="231"/>
      <c r="S26" s="228"/>
      <c r="T26" s="228"/>
      <c r="U26" s="228"/>
      <c r="V26" s="86"/>
      <c r="W26" s="83"/>
      <c r="X26" s="83"/>
      <c r="Y26" s="434">
        <v>43</v>
      </c>
      <c r="Z26" s="434"/>
      <c r="AB26" s="86"/>
      <c r="AC26" s="86"/>
      <c r="AD26" s="86"/>
      <c r="AE26" s="86"/>
      <c r="AF26" s="86"/>
      <c r="AG26" s="85"/>
      <c r="AH26" s="85"/>
      <c r="AI26" s="86"/>
      <c r="AJ26" s="86"/>
      <c r="AK26" s="86"/>
      <c r="AL26" s="298"/>
      <c r="AM26" s="298"/>
      <c r="AN26" s="298"/>
      <c r="AO26" s="298"/>
      <c r="AQ26" s="298"/>
      <c r="AR26" s="298"/>
      <c r="AS26" s="298"/>
      <c r="AW26" s="298"/>
      <c r="AX26" s="298"/>
      <c r="AY26" s="298"/>
      <c r="AZ26" s="298"/>
      <c r="BA26" s="298"/>
      <c r="BB26" s="298"/>
      <c r="BC26" s="298"/>
      <c r="BD26" s="298"/>
      <c r="BF26" s="298"/>
    </row>
    <row r="27" spans="1:58" ht="17.25" customHeight="1">
      <c r="C27" s="64"/>
      <c r="I27" s="77"/>
      <c r="J27" s="350"/>
      <c r="K27" s="351"/>
      <c r="L27" s="84"/>
      <c r="M27" s="84"/>
      <c r="N27" s="84"/>
      <c r="O27" s="84"/>
      <c r="P27" s="89"/>
      <c r="Q27" s="88"/>
      <c r="R27" s="232"/>
      <c r="S27" s="101"/>
      <c r="T27" s="101"/>
      <c r="U27" s="107"/>
      <c r="V27" s="95"/>
      <c r="W27" s="302"/>
      <c r="X27" s="451"/>
      <c r="Y27" s="452"/>
      <c r="Z27" s="452"/>
      <c r="AA27" s="452"/>
      <c r="AB27" s="302"/>
      <c r="AC27" s="302"/>
      <c r="AD27" s="77"/>
      <c r="AE27" s="107"/>
      <c r="AF27" s="107"/>
      <c r="AG27" s="112"/>
      <c r="AH27" s="119"/>
      <c r="AI27" s="88"/>
      <c r="AJ27" s="101"/>
      <c r="AK27" s="101"/>
      <c r="AL27" s="101"/>
      <c r="AM27" s="120"/>
      <c r="AN27" s="298"/>
      <c r="AO27" s="298"/>
      <c r="AQ27" s="298"/>
      <c r="AR27" s="298"/>
      <c r="AS27" s="298"/>
      <c r="AW27" s="298"/>
      <c r="AX27" s="298"/>
      <c r="AY27" s="298"/>
      <c r="AZ27" s="298"/>
      <c r="BA27" s="298"/>
      <c r="BB27" s="298"/>
      <c r="BC27" s="298"/>
      <c r="BD27" s="298"/>
      <c r="BF27" s="298"/>
    </row>
    <row r="28" spans="1:58" ht="17.25" customHeight="1">
      <c r="C28" s="64"/>
      <c r="D28" s="76"/>
      <c r="G28" s="76"/>
      <c r="H28" s="90"/>
      <c r="I28" s="348"/>
      <c r="J28" s="352"/>
      <c r="K28" s="353"/>
      <c r="L28" s="346"/>
      <c r="M28" s="91"/>
      <c r="N28" s="91"/>
      <c r="O28" s="91"/>
      <c r="P28" s="434">
        <v>41</v>
      </c>
      <c r="Q28" s="434"/>
      <c r="R28" s="299"/>
      <c r="S28" s="300"/>
      <c r="T28" s="300"/>
      <c r="U28" s="233"/>
      <c r="V28" s="299"/>
      <c r="W28" s="109"/>
      <c r="X28" s="109"/>
      <c r="Y28" s="299"/>
      <c r="Z28" s="299"/>
      <c r="AA28" s="299"/>
      <c r="AB28" s="76"/>
      <c r="AC28" s="90"/>
      <c r="AD28" s="90"/>
      <c r="AE28" s="234"/>
      <c r="AF28" s="91"/>
      <c r="AG28" s="91"/>
      <c r="AH28" s="434">
        <v>42</v>
      </c>
      <c r="AI28" s="435"/>
      <c r="AJ28" s="300"/>
      <c r="AK28" s="300"/>
      <c r="AL28" s="235"/>
      <c r="AM28" s="233"/>
      <c r="AN28" s="299"/>
      <c r="AO28" s="109"/>
      <c r="AP28" s="109"/>
      <c r="AQ28" s="299"/>
      <c r="AR28" s="298"/>
      <c r="AS28" s="298"/>
      <c r="AW28" s="298"/>
      <c r="AX28" s="298"/>
      <c r="AY28" s="298"/>
      <c r="AZ28" s="298"/>
      <c r="BA28" s="298"/>
      <c r="BB28" s="298"/>
      <c r="BC28" s="298"/>
      <c r="BD28" s="298"/>
      <c r="BF28" s="298"/>
    </row>
    <row r="29" spans="1:58" ht="17.25" customHeight="1">
      <c r="C29" s="64"/>
      <c r="D29" s="77"/>
      <c r="G29" s="77"/>
      <c r="H29" s="92"/>
      <c r="I29" s="349"/>
      <c r="J29" s="84"/>
      <c r="K29" s="354"/>
      <c r="L29" s="347"/>
      <c r="M29" s="95"/>
      <c r="N29" s="95"/>
      <c r="O29" s="95"/>
      <c r="P29" s="92"/>
      <c r="Q29" s="93"/>
      <c r="R29" s="77"/>
      <c r="S29" s="342"/>
      <c r="T29" s="342"/>
      <c r="U29" s="237"/>
      <c r="V29" s="343"/>
      <c r="W29" s="94"/>
      <c r="X29" s="92"/>
      <c r="Y29" s="93"/>
      <c r="Z29" s="93"/>
      <c r="AA29" s="93"/>
      <c r="AB29" s="77"/>
      <c r="AC29" s="92"/>
      <c r="AD29" s="92"/>
      <c r="AE29" s="236"/>
      <c r="AF29" s="94"/>
      <c r="AG29" s="95"/>
      <c r="AH29" s="92"/>
      <c r="AI29" s="93"/>
      <c r="AJ29" s="77"/>
      <c r="AK29" s="342"/>
      <c r="AL29" s="342"/>
      <c r="AM29" s="237"/>
      <c r="AN29" s="93"/>
      <c r="AO29" s="94"/>
      <c r="AP29" s="92"/>
      <c r="AQ29" s="93"/>
      <c r="AR29" s="93"/>
      <c r="AS29" s="298"/>
      <c r="AW29" s="298"/>
      <c r="AX29" s="298"/>
      <c r="AY29" s="298"/>
      <c r="AZ29" s="298"/>
      <c r="BA29" s="298"/>
      <c r="BB29" s="298"/>
      <c r="BC29" s="298"/>
      <c r="BD29" s="298"/>
      <c r="BF29" s="298"/>
    </row>
    <row r="30" spans="1:58">
      <c r="B30" s="64"/>
      <c r="E30" s="64"/>
      <c r="F30" s="298"/>
      <c r="I30" s="239"/>
      <c r="J30" s="412" t="s">
        <v>104</v>
      </c>
      <c r="K30" s="412"/>
      <c r="L30" s="412"/>
      <c r="M30" s="412"/>
      <c r="O30" s="298"/>
      <c r="Q30" s="340"/>
      <c r="R30" s="341"/>
      <c r="S30" s="341"/>
      <c r="T30" s="412" t="s">
        <v>106</v>
      </c>
      <c r="U30" s="412"/>
      <c r="V30" s="412"/>
      <c r="W30" s="412"/>
      <c r="X30" s="341"/>
      <c r="Y30" s="341"/>
      <c r="Z30" s="341"/>
      <c r="AB30" s="64"/>
      <c r="AC30" s="412" t="s">
        <v>107</v>
      </c>
      <c r="AD30" s="412"/>
      <c r="AE30" s="412"/>
      <c r="AF30" s="412"/>
      <c r="AH30" s="64"/>
      <c r="AI30" s="340"/>
      <c r="AJ30" s="341"/>
      <c r="AK30" s="341"/>
      <c r="AL30" s="412" t="s">
        <v>105</v>
      </c>
      <c r="AM30" s="412"/>
      <c r="AN30" s="412"/>
      <c r="AO30" s="412"/>
      <c r="AP30" s="341"/>
      <c r="AQ30" s="341"/>
      <c r="AR30" s="341"/>
      <c r="AS30" s="298"/>
      <c r="AW30" s="298"/>
      <c r="AX30" s="298"/>
      <c r="AY30" s="298"/>
      <c r="AZ30" s="298"/>
      <c r="BA30" s="298"/>
      <c r="BB30" s="298"/>
      <c r="BC30" s="298"/>
      <c r="BD30" s="298"/>
      <c r="BF30" s="298"/>
    </row>
    <row r="31" spans="1:58">
      <c r="B31" s="64"/>
      <c r="E31" s="64"/>
      <c r="F31" s="298"/>
      <c r="I31" s="298"/>
      <c r="J31" s="337"/>
      <c r="K31" s="338"/>
      <c r="L31" s="338"/>
      <c r="M31" s="339"/>
      <c r="O31" s="298"/>
      <c r="Q31" s="340"/>
      <c r="R31" s="341"/>
      <c r="S31" s="341"/>
      <c r="T31" s="337"/>
      <c r="U31" s="338"/>
      <c r="V31" s="338"/>
      <c r="W31" s="339"/>
      <c r="X31" s="341"/>
      <c r="Y31" s="341"/>
      <c r="Z31" s="341"/>
      <c r="AB31" s="64"/>
      <c r="AC31" s="337"/>
      <c r="AD31" s="338"/>
      <c r="AE31" s="338"/>
      <c r="AF31" s="339"/>
      <c r="AH31" s="64"/>
      <c r="AI31" s="340"/>
      <c r="AJ31" s="341"/>
      <c r="AK31" s="341"/>
      <c r="AL31" s="337"/>
      <c r="AM31" s="338"/>
      <c r="AN31" s="338"/>
      <c r="AO31" s="339"/>
      <c r="AP31" s="341"/>
      <c r="AQ31" s="341"/>
      <c r="AR31" s="341"/>
      <c r="AS31" s="298"/>
      <c r="AW31" s="298"/>
      <c r="AX31" s="298"/>
      <c r="AY31" s="298"/>
      <c r="AZ31" s="298"/>
      <c r="BA31" s="298"/>
      <c r="BB31" s="298"/>
      <c r="BC31" s="298"/>
      <c r="BD31" s="298"/>
      <c r="BF31" s="298"/>
    </row>
    <row r="32" spans="1:58">
      <c r="B32" s="64"/>
      <c r="E32" s="64"/>
      <c r="F32" s="298"/>
      <c r="I32" s="298"/>
      <c r="J32" s="337"/>
      <c r="K32" s="338"/>
      <c r="L32" s="338"/>
      <c r="M32" s="339"/>
      <c r="O32" s="298"/>
      <c r="Q32" s="340"/>
      <c r="R32" s="341"/>
      <c r="S32" s="341"/>
      <c r="T32" s="337"/>
      <c r="U32" s="338"/>
      <c r="V32" s="338"/>
      <c r="W32" s="339"/>
      <c r="X32" s="341"/>
      <c r="Y32" s="341"/>
      <c r="Z32" s="341"/>
      <c r="AB32" s="64"/>
      <c r="AC32" s="337"/>
      <c r="AD32" s="338"/>
      <c r="AE32" s="338"/>
      <c r="AF32" s="339"/>
      <c r="AH32" s="64"/>
      <c r="AI32" s="340"/>
      <c r="AJ32" s="341"/>
      <c r="AK32" s="341"/>
      <c r="AL32" s="337"/>
      <c r="AM32" s="338"/>
      <c r="AN32" s="338"/>
      <c r="AO32" s="339"/>
      <c r="AP32" s="341"/>
      <c r="AQ32" s="341"/>
      <c r="AR32" s="341"/>
      <c r="AS32" s="298"/>
      <c r="AW32" s="298"/>
      <c r="AX32" s="298"/>
      <c r="AY32" s="298"/>
      <c r="AZ32" s="298"/>
      <c r="BA32" s="298"/>
      <c r="BB32" s="298"/>
      <c r="BC32" s="298"/>
      <c r="BD32" s="298"/>
      <c r="BF32" s="298"/>
    </row>
    <row r="33" spans="2:58">
      <c r="B33" s="64"/>
      <c r="E33" s="64"/>
      <c r="F33" s="298"/>
      <c r="I33" s="298"/>
      <c r="J33" s="337"/>
      <c r="K33" s="338"/>
      <c r="L33" s="338"/>
      <c r="M33" s="339"/>
      <c r="O33" s="298"/>
      <c r="Q33" s="340"/>
      <c r="R33" s="341"/>
      <c r="S33" s="341"/>
      <c r="T33" s="337"/>
      <c r="U33" s="338"/>
      <c r="V33" s="338"/>
      <c r="W33" s="339"/>
      <c r="X33" s="341"/>
      <c r="Y33" s="341"/>
      <c r="Z33" s="341"/>
      <c r="AB33" s="64"/>
      <c r="AC33" s="337"/>
      <c r="AD33" s="338"/>
      <c r="AE33" s="338"/>
      <c r="AF33" s="339"/>
      <c r="AH33" s="64"/>
      <c r="AI33" s="340"/>
      <c r="AJ33" s="341"/>
      <c r="AK33" s="341"/>
      <c r="AL33" s="337"/>
      <c r="AM33" s="338"/>
      <c r="AN33" s="338"/>
      <c r="AO33" s="339"/>
      <c r="AP33" s="341"/>
      <c r="AQ33" s="341"/>
      <c r="AR33" s="341"/>
      <c r="AS33" s="298"/>
      <c r="AW33" s="298"/>
      <c r="AX33" s="298"/>
      <c r="AY33" s="298"/>
      <c r="AZ33" s="298"/>
      <c r="BA33" s="298"/>
      <c r="BB33" s="298"/>
      <c r="BC33" s="298"/>
      <c r="BD33" s="298"/>
      <c r="BF33" s="298"/>
    </row>
    <row r="34" spans="2:58">
      <c r="B34" s="64"/>
      <c r="E34" s="64"/>
      <c r="F34" s="298"/>
      <c r="I34" s="298"/>
      <c r="J34" s="337"/>
      <c r="K34" s="338"/>
      <c r="L34" s="338"/>
      <c r="M34" s="339"/>
      <c r="O34" s="298"/>
      <c r="Q34" s="340"/>
      <c r="R34" s="341"/>
      <c r="S34" s="341"/>
      <c r="T34" s="337"/>
      <c r="U34" s="338"/>
      <c r="V34" s="338"/>
      <c r="W34" s="339"/>
      <c r="X34" s="341"/>
      <c r="Y34" s="341"/>
      <c r="Z34" s="341"/>
      <c r="AB34" s="64"/>
      <c r="AC34" s="337"/>
      <c r="AD34" s="338"/>
      <c r="AE34" s="338"/>
      <c r="AF34" s="339"/>
      <c r="AH34" s="64"/>
      <c r="AI34" s="340"/>
      <c r="AJ34" s="341"/>
      <c r="AK34" s="341"/>
      <c r="AL34" s="337"/>
      <c r="AM34" s="338"/>
      <c r="AN34" s="338"/>
      <c r="AO34" s="339"/>
      <c r="AP34" s="341"/>
      <c r="AQ34" s="341"/>
      <c r="AR34" s="341"/>
      <c r="AS34" s="298"/>
      <c r="AW34" s="298"/>
      <c r="AX34" s="298"/>
      <c r="AY34" s="298"/>
      <c r="AZ34" s="298"/>
      <c r="BA34" s="298"/>
      <c r="BB34" s="298"/>
      <c r="BC34" s="298"/>
      <c r="BD34" s="298"/>
      <c r="BF34" s="298"/>
    </row>
    <row r="35" spans="2:58">
      <c r="B35" s="64"/>
      <c r="E35" s="64"/>
      <c r="F35" s="298"/>
      <c r="I35" s="298"/>
      <c r="J35" s="337"/>
      <c r="K35" s="338"/>
      <c r="L35" s="338"/>
      <c r="M35" s="339"/>
      <c r="O35" s="298"/>
      <c r="Q35" s="340"/>
      <c r="R35" s="341"/>
      <c r="S35" s="341"/>
      <c r="T35" s="337"/>
      <c r="U35" s="338"/>
      <c r="V35" s="338"/>
      <c r="W35" s="339"/>
      <c r="X35" s="341"/>
      <c r="Y35" s="341"/>
      <c r="Z35" s="341"/>
      <c r="AB35" s="64"/>
      <c r="AC35" s="337"/>
      <c r="AD35" s="338"/>
      <c r="AE35" s="338"/>
      <c r="AF35" s="339"/>
      <c r="AH35" s="64"/>
      <c r="AI35" s="340"/>
      <c r="AJ35" s="341"/>
      <c r="AK35" s="341"/>
      <c r="AL35" s="337"/>
      <c r="AM35" s="338"/>
      <c r="AN35" s="338"/>
      <c r="AO35" s="339"/>
      <c r="AP35" s="341"/>
      <c r="AQ35" s="341"/>
      <c r="AR35" s="341"/>
      <c r="AS35" s="298"/>
      <c r="AW35" s="298"/>
      <c r="AX35" s="298"/>
      <c r="AY35" s="298"/>
      <c r="AZ35" s="298"/>
      <c r="BA35" s="298"/>
      <c r="BB35" s="298"/>
      <c r="BC35" s="298"/>
      <c r="BD35" s="298"/>
      <c r="BF35" s="298"/>
    </row>
    <row r="36" spans="2:58">
      <c r="B36" s="64"/>
      <c r="E36" s="64"/>
      <c r="F36" s="298"/>
      <c r="I36" s="298"/>
      <c r="J36" s="337"/>
      <c r="K36" s="338"/>
      <c r="L36" s="338"/>
      <c r="M36" s="339"/>
      <c r="O36" s="298"/>
      <c r="Q36" s="340"/>
      <c r="R36" s="341"/>
      <c r="S36" s="341"/>
      <c r="T36" s="337"/>
      <c r="U36" s="338"/>
      <c r="V36" s="338"/>
      <c r="W36" s="339"/>
      <c r="X36" s="341"/>
      <c r="Y36" s="341"/>
      <c r="Z36" s="341"/>
      <c r="AB36" s="64"/>
      <c r="AC36" s="337"/>
      <c r="AD36" s="338"/>
      <c r="AE36" s="338"/>
      <c r="AF36" s="339"/>
      <c r="AH36" s="64"/>
      <c r="AI36" s="340"/>
      <c r="AJ36" s="341"/>
      <c r="AK36" s="341"/>
      <c r="AL36" s="337"/>
      <c r="AM36" s="338"/>
      <c r="AN36" s="338"/>
      <c r="AO36" s="339"/>
      <c r="AP36" s="341"/>
      <c r="AQ36" s="341"/>
      <c r="AR36" s="341"/>
      <c r="AS36" s="298"/>
      <c r="AW36" s="298"/>
      <c r="AX36" s="298"/>
      <c r="AY36" s="298"/>
      <c r="AZ36" s="298"/>
      <c r="BA36" s="298"/>
      <c r="BB36" s="298"/>
      <c r="BC36" s="298"/>
      <c r="BD36" s="298"/>
      <c r="BF36" s="298"/>
    </row>
    <row r="37" spans="2:58">
      <c r="B37" s="64"/>
      <c r="E37" s="64"/>
      <c r="F37" s="298"/>
      <c r="I37" s="298"/>
      <c r="J37" s="337"/>
      <c r="K37" s="338"/>
      <c r="L37" s="338"/>
      <c r="M37" s="339"/>
      <c r="O37" s="298"/>
      <c r="Q37" s="340"/>
      <c r="R37" s="341"/>
      <c r="S37" s="341"/>
      <c r="T37" s="337"/>
      <c r="U37" s="338"/>
      <c r="V37" s="338"/>
      <c r="W37" s="339"/>
      <c r="X37" s="341"/>
      <c r="Y37" s="341"/>
      <c r="Z37" s="341"/>
      <c r="AB37" s="64"/>
      <c r="AC37" s="337"/>
      <c r="AD37" s="338"/>
      <c r="AE37" s="338"/>
      <c r="AF37" s="339"/>
      <c r="AH37" s="64"/>
      <c r="AI37" s="340"/>
      <c r="AJ37" s="341"/>
      <c r="AK37" s="341"/>
      <c r="AL37" s="337"/>
      <c r="AM37" s="338"/>
      <c r="AN37" s="338"/>
      <c r="AO37" s="339"/>
      <c r="AP37" s="341"/>
      <c r="AQ37" s="341"/>
      <c r="AR37" s="341"/>
      <c r="AS37" s="298"/>
      <c r="AW37" s="298"/>
      <c r="AX37" s="298"/>
      <c r="AY37" s="298"/>
      <c r="AZ37" s="298"/>
      <c r="BA37" s="298"/>
      <c r="BB37" s="298"/>
      <c r="BC37" s="298"/>
      <c r="BD37" s="298"/>
      <c r="BF37" s="298"/>
    </row>
    <row r="38" spans="2:58">
      <c r="B38" s="64"/>
      <c r="E38" s="64"/>
      <c r="F38" s="298"/>
      <c r="I38" s="298"/>
      <c r="J38" s="337"/>
      <c r="K38" s="338"/>
      <c r="L38" s="338"/>
      <c r="M38" s="339"/>
      <c r="O38" s="298"/>
      <c r="Q38" s="340"/>
      <c r="R38" s="341"/>
      <c r="S38" s="341"/>
      <c r="T38" s="337"/>
      <c r="U38" s="338"/>
      <c r="V38" s="338"/>
      <c r="W38" s="339"/>
      <c r="X38" s="341"/>
      <c r="Y38" s="341"/>
      <c r="Z38" s="341"/>
      <c r="AB38" s="64"/>
      <c r="AC38" s="337"/>
      <c r="AD38" s="338"/>
      <c r="AE38" s="338"/>
      <c r="AF38" s="339"/>
      <c r="AH38" s="64"/>
      <c r="AI38" s="340"/>
      <c r="AJ38" s="341"/>
      <c r="AK38" s="341"/>
      <c r="AL38" s="337"/>
      <c r="AM38" s="338"/>
      <c r="AN38" s="338"/>
      <c r="AO38" s="339"/>
      <c r="AP38" s="341"/>
      <c r="AQ38" s="341"/>
      <c r="AR38" s="341"/>
      <c r="AS38" s="298"/>
      <c r="AW38" s="298"/>
      <c r="AX38" s="298"/>
      <c r="AY38" s="298"/>
      <c r="AZ38" s="298"/>
      <c r="BA38" s="298"/>
      <c r="BB38" s="298"/>
      <c r="BC38" s="298"/>
      <c r="BD38" s="298"/>
      <c r="BF38" s="298"/>
    </row>
    <row r="39" spans="2:58">
      <c r="B39" s="64"/>
      <c r="E39" s="64"/>
      <c r="F39" s="298"/>
      <c r="I39" s="298"/>
      <c r="J39" s="337"/>
      <c r="K39" s="338"/>
      <c r="L39" s="338"/>
      <c r="M39" s="339"/>
      <c r="O39" s="298"/>
      <c r="Q39" s="340"/>
      <c r="R39" s="341"/>
      <c r="S39" s="341"/>
      <c r="T39" s="337"/>
      <c r="U39" s="338"/>
      <c r="V39" s="338"/>
      <c r="W39" s="339"/>
      <c r="X39" s="341"/>
      <c r="Y39" s="341"/>
      <c r="Z39" s="341"/>
      <c r="AB39" s="64"/>
      <c r="AC39" s="337"/>
      <c r="AD39" s="338"/>
      <c r="AE39" s="338"/>
      <c r="AF39" s="339"/>
      <c r="AH39" s="64"/>
      <c r="AI39" s="340"/>
      <c r="AJ39" s="341"/>
      <c r="AK39" s="341"/>
      <c r="AL39" s="337"/>
      <c r="AM39" s="338"/>
      <c r="AN39" s="338"/>
      <c r="AO39" s="339"/>
      <c r="AP39" s="341"/>
      <c r="AQ39" s="341"/>
      <c r="AR39" s="341"/>
      <c r="AS39" s="298"/>
      <c r="AW39" s="298"/>
      <c r="AX39" s="298"/>
      <c r="AY39" s="298"/>
      <c r="AZ39" s="298"/>
      <c r="BA39" s="298"/>
      <c r="BB39" s="298"/>
      <c r="BC39" s="298"/>
      <c r="BD39" s="298"/>
      <c r="BF39" s="298"/>
    </row>
    <row r="40" spans="2:58">
      <c r="B40" s="64"/>
      <c r="E40" s="64"/>
      <c r="F40" s="298"/>
      <c r="J40" s="238"/>
      <c r="M40" s="239"/>
      <c r="O40" s="298"/>
      <c r="Q40" s="340"/>
      <c r="R40" s="341"/>
      <c r="S40" s="341"/>
      <c r="T40" s="238"/>
      <c r="W40" s="239"/>
      <c r="X40" s="341"/>
      <c r="Y40" s="341"/>
      <c r="Z40" s="341"/>
      <c r="AB40" s="64"/>
      <c r="AC40" s="238"/>
      <c r="AD40" s="64"/>
      <c r="AE40" s="64"/>
      <c r="AF40" s="239"/>
      <c r="AH40" s="64"/>
      <c r="AI40" s="340"/>
      <c r="AJ40" s="341"/>
      <c r="AK40" s="341"/>
      <c r="AL40" s="238"/>
      <c r="AO40" s="239"/>
      <c r="AP40" s="341"/>
      <c r="AQ40" s="341"/>
      <c r="AR40" s="341"/>
      <c r="AS40" s="298"/>
      <c r="AW40" s="298"/>
      <c r="AX40" s="298"/>
      <c r="AY40" s="298"/>
      <c r="AZ40" s="298"/>
      <c r="BA40" s="298"/>
      <c r="BB40" s="298"/>
      <c r="BC40" s="298"/>
      <c r="BD40" s="298"/>
      <c r="BF40" s="298"/>
    </row>
    <row r="41" spans="2:58" ht="17.25" customHeight="1">
      <c r="B41" s="64"/>
      <c r="E41" s="64"/>
      <c r="F41" s="298"/>
      <c r="J41" s="238"/>
      <c r="M41" s="239"/>
      <c r="O41" s="298"/>
      <c r="Q41" s="355"/>
      <c r="R41" s="355"/>
      <c r="S41" s="355"/>
      <c r="T41" s="238"/>
      <c r="W41" s="239"/>
      <c r="X41" s="355"/>
      <c r="Y41" s="355"/>
      <c r="Z41" s="355"/>
      <c r="AA41" s="114"/>
      <c r="AB41" s="64"/>
      <c r="AC41" s="238"/>
      <c r="AD41" s="64"/>
      <c r="AE41" s="64"/>
      <c r="AF41" s="239"/>
      <c r="AH41" s="64"/>
      <c r="AI41" s="355"/>
      <c r="AJ41" s="355"/>
      <c r="AK41" s="355"/>
      <c r="AL41" s="238"/>
      <c r="AO41" s="239"/>
      <c r="AP41" s="355"/>
      <c r="AQ41" s="355"/>
      <c r="AR41" s="355"/>
      <c r="AS41" s="298"/>
      <c r="AW41" s="298"/>
      <c r="AX41" s="298"/>
      <c r="AY41" s="298"/>
      <c r="AZ41" s="298"/>
      <c r="BA41" s="298"/>
      <c r="BB41" s="298"/>
      <c r="BC41" s="298"/>
      <c r="BD41" s="298"/>
      <c r="BF41" s="298"/>
    </row>
    <row r="42" spans="2:58">
      <c r="B42" s="64"/>
      <c r="E42" s="64"/>
      <c r="F42" s="298"/>
      <c r="J42" s="324"/>
      <c r="K42" s="325"/>
      <c r="L42" s="325"/>
      <c r="M42" s="326"/>
      <c r="O42" s="298"/>
      <c r="Q42" s="344"/>
      <c r="R42" s="345"/>
      <c r="S42" s="345"/>
      <c r="T42" s="324"/>
      <c r="U42" s="325"/>
      <c r="V42" s="325"/>
      <c r="W42" s="326"/>
      <c r="X42" s="345"/>
      <c r="Y42" s="345"/>
      <c r="Z42" s="345"/>
      <c r="AB42" s="64"/>
      <c r="AC42" s="330"/>
      <c r="AD42" s="331"/>
      <c r="AE42" s="331"/>
      <c r="AF42" s="332"/>
      <c r="AH42" s="64"/>
      <c r="AI42" s="344"/>
      <c r="AJ42" s="345"/>
      <c r="AK42" s="345"/>
      <c r="AL42" s="330"/>
      <c r="AM42" s="331"/>
      <c r="AN42" s="331"/>
      <c r="AO42" s="332"/>
      <c r="AP42" s="345"/>
      <c r="AQ42" s="345"/>
      <c r="AR42" s="345"/>
      <c r="AS42" s="64"/>
      <c r="AT42" s="65"/>
      <c r="AW42" s="298"/>
      <c r="AX42" s="298"/>
      <c r="AY42" s="298"/>
      <c r="AZ42" s="298"/>
      <c r="BA42" s="298"/>
      <c r="BB42" s="298"/>
      <c r="BC42" s="298"/>
      <c r="BD42" s="298"/>
      <c r="BF42" s="298"/>
    </row>
    <row r="43" spans="2:58">
      <c r="B43" s="64"/>
      <c r="E43" s="64"/>
      <c r="F43" s="298"/>
      <c r="J43" s="324"/>
      <c r="K43" s="325"/>
      <c r="L43" s="325"/>
      <c r="M43" s="326"/>
      <c r="O43" s="298"/>
      <c r="Q43" s="345"/>
      <c r="R43" s="345"/>
      <c r="S43" s="345"/>
      <c r="T43" s="324"/>
      <c r="U43" s="325"/>
      <c r="V43" s="325"/>
      <c r="W43" s="326"/>
      <c r="X43" s="345"/>
      <c r="Y43" s="345"/>
      <c r="Z43" s="345"/>
      <c r="AB43" s="64"/>
      <c r="AC43" s="333"/>
      <c r="AD43" s="331"/>
      <c r="AE43" s="331"/>
      <c r="AF43" s="332"/>
      <c r="AH43" s="64"/>
      <c r="AI43" s="345"/>
      <c r="AJ43" s="345"/>
      <c r="AK43" s="345"/>
      <c r="AL43" s="333"/>
      <c r="AM43" s="331"/>
      <c r="AN43" s="331"/>
      <c r="AO43" s="332"/>
      <c r="AP43" s="345"/>
      <c r="AQ43" s="345"/>
      <c r="AR43" s="345"/>
      <c r="AS43" s="64"/>
      <c r="AT43" s="65"/>
      <c r="AW43" s="298"/>
      <c r="AX43" s="298"/>
      <c r="AY43" s="298"/>
      <c r="AZ43" s="298"/>
      <c r="BA43" s="298"/>
      <c r="BB43" s="298"/>
      <c r="BC43" s="298"/>
      <c r="BD43" s="298"/>
      <c r="BF43" s="298"/>
    </row>
    <row r="44" spans="2:58">
      <c r="B44" s="64"/>
      <c r="E44" s="64"/>
      <c r="F44" s="298"/>
      <c r="J44" s="327"/>
      <c r="K44" s="328"/>
      <c r="L44" s="328"/>
      <c r="M44" s="329"/>
      <c r="O44" s="298"/>
      <c r="Q44" s="345"/>
      <c r="R44" s="345"/>
      <c r="S44" s="345"/>
      <c r="T44" s="327"/>
      <c r="U44" s="328"/>
      <c r="V44" s="328"/>
      <c r="W44" s="329"/>
      <c r="X44" s="345"/>
      <c r="Y44" s="345"/>
      <c r="Z44" s="345"/>
      <c r="AB44" s="64"/>
      <c r="AC44" s="334"/>
      <c r="AD44" s="335"/>
      <c r="AE44" s="335"/>
      <c r="AF44" s="336"/>
      <c r="AH44" s="64"/>
      <c r="AI44" s="345"/>
      <c r="AJ44" s="345"/>
      <c r="AK44" s="345"/>
      <c r="AL44" s="334"/>
      <c r="AM44" s="335"/>
      <c r="AN44" s="335"/>
      <c r="AO44" s="336"/>
      <c r="AP44" s="345"/>
      <c r="AQ44" s="345"/>
      <c r="AR44" s="345"/>
      <c r="AS44" s="64"/>
      <c r="AT44" s="65"/>
      <c r="AW44" s="298"/>
      <c r="AX44" s="298"/>
      <c r="AY44" s="298"/>
      <c r="AZ44" s="298"/>
      <c r="BA44" s="298"/>
      <c r="BB44" s="298"/>
      <c r="BC44" s="298"/>
      <c r="BD44" s="298"/>
      <c r="BF44" s="298"/>
    </row>
    <row r="45" spans="2:58">
      <c r="D45" s="298"/>
      <c r="E45" s="64"/>
      <c r="F45" s="298"/>
      <c r="H45" s="64"/>
      <c r="I45" s="298"/>
      <c r="N45" s="64"/>
      <c r="O45" s="298"/>
      <c r="P45" s="298"/>
      <c r="Q45" s="298"/>
      <c r="R45" s="298"/>
      <c r="T45" s="64"/>
      <c r="U45" s="298"/>
      <c r="V45" s="298"/>
      <c r="X45" s="298"/>
      <c r="Y45" s="298"/>
      <c r="Z45" s="64"/>
      <c r="AB45" s="64"/>
      <c r="AC45" s="65"/>
      <c r="AE45" s="64"/>
      <c r="AF45" s="64"/>
      <c r="AG45" s="64"/>
      <c r="AH45" s="64"/>
      <c r="AM45" s="298"/>
      <c r="AN45" s="298"/>
      <c r="AO45" s="298"/>
      <c r="AQ45" s="298"/>
      <c r="AS45" s="64"/>
      <c r="AT45" s="64"/>
      <c r="AV45" s="64"/>
      <c r="AW45" s="65"/>
      <c r="AX45" s="298"/>
      <c r="AY45" s="298"/>
      <c r="AZ45" s="298"/>
      <c r="BA45" s="298"/>
      <c r="BB45" s="298"/>
      <c r="BC45" s="298"/>
      <c r="BD45" s="298"/>
      <c r="BF45" s="298"/>
    </row>
    <row r="46" spans="2:58">
      <c r="D46" s="298"/>
      <c r="E46" s="64"/>
      <c r="F46" s="298"/>
      <c r="H46" s="64"/>
      <c r="I46" s="298"/>
      <c r="N46" s="64"/>
      <c r="O46" s="298"/>
      <c r="P46" s="298"/>
      <c r="Q46" s="298"/>
      <c r="R46" s="298"/>
      <c r="T46" s="64"/>
      <c r="U46" s="298"/>
      <c r="V46" s="298"/>
      <c r="X46" s="298"/>
      <c r="Y46" s="298"/>
      <c r="Z46" s="64"/>
      <c r="AB46" s="64"/>
      <c r="AC46" s="65"/>
      <c r="AF46" s="64"/>
      <c r="AG46" s="64"/>
      <c r="AH46" s="64"/>
      <c r="AJ46" s="115"/>
      <c r="AK46" s="115"/>
      <c r="AL46" s="115"/>
      <c r="AM46" s="116"/>
      <c r="AN46" s="121"/>
      <c r="AO46" s="116"/>
      <c r="AP46" s="116"/>
      <c r="AQ46" s="116"/>
      <c r="AR46" s="116"/>
      <c r="AS46" s="64"/>
      <c r="AT46" s="64"/>
      <c r="AV46" s="64"/>
      <c r="AW46" s="65"/>
      <c r="AX46" s="298"/>
      <c r="AY46" s="298"/>
      <c r="AZ46" s="298"/>
      <c r="BA46" s="298"/>
      <c r="BB46" s="298"/>
      <c r="BC46" s="298"/>
      <c r="BD46" s="298"/>
      <c r="BF46" s="298"/>
    </row>
    <row r="47" spans="2:58">
      <c r="D47" s="298"/>
      <c r="E47" s="64"/>
      <c r="F47" s="298"/>
      <c r="H47" s="64"/>
      <c r="I47" s="298"/>
      <c r="N47" s="64"/>
      <c r="O47" s="298"/>
      <c r="P47" s="298"/>
      <c r="Q47" s="298"/>
      <c r="R47" s="298"/>
      <c r="T47" s="64"/>
      <c r="U47" s="298"/>
      <c r="V47" s="298"/>
      <c r="X47" s="298"/>
      <c r="Y47" s="298"/>
      <c r="Z47" s="64"/>
      <c r="AB47" s="64"/>
      <c r="AC47" s="65"/>
      <c r="AF47" s="64"/>
      <c r="AG47" s="64"/>
      <c r="AH47" s="64"/>
      <c r="AK47" s="298"/>
      <c r="AL47" s="298"/>
      <c r="AN47" s="298"/>
      <c r="AP47" s="64"/>
      <c r="AS47" s="64"/>
      <c r="AT47" s="64"/>
      <c r="AV47" s="64"/>
      <c r="AW47" s="65"/>
      <c r="AX47" s="298"/>
      <c r="AY47" s="298"/>
      <c r="AZ47" s="298"/>
      <c r="BA47" s="298"/>
      <c r="BB47" s="298"/>
      <c r="BC47" s="298"/>
      <c r="BD47" s="298"/>
      <c r="BF47" s="298"/>
    </row>
    <row r="48" spans="2:58" ht="24">
      <c r="D48" s="298"/>
      <c r="E48" s="64"/>
      <c r="F48" s="298"/>
      <c r="H48" s="64"/>
      <c r="I48" s="298"/>
      <c r="N48" s="64"/>
      <c r="O48" s="298"/>
      <c r="P48" s="298"/>
      <c r="Q48" s="298"/>
      <c r="R48" s="298"/>
      <c r="T48" s="64"/>
      <c r="U48" s="298"/>
      <c r="V48" s="298"/>
      <c r="X48" s="298"/>
      <c r="Y48" s="298"/>
      <c r="Z48" s="64"/>
      <c r="AB48" s="64"/>
      <c r="AC48" s="65"/>
      <c r="AG48" s="113"/>
      <c r="AH48" s="114"/>
      <c r="AI48" s="114"/>
      <c r="AK48" s="298"/>
      <c r="AL48" s="298"/>
      <c r="AN48" s="298"/>
      <c r="AP48" s="64"/>
      <c r="AS48" s="64"/>
      <c r="AT48" s="64"/>
      <c r="AV48" s="64"/>
      <c r="AW48" s="65"/>
      <c r="AX48" s="298"/>
      <c r="AY48" s="298"/>
      <c r="AZ48" s="298"/>
      <c r="BA48" s="298"/>
      <c r="BB48" s="298"/>
      <c r="BC48" s="298"/>
      <c r="BD48" s="298"/>
      <c r="BF48" s="298"/>
    </row>
    <row r="49" spans="4:58" ht="19.5" customHeight="1">
      <c r="D49" s="298"/>
      <c r="E49" s="64"/>
      <c r="G49" s="298"/>
      <c r="H49" s="64"/>
      <c r="AX49" s="298"/>
      <c r="AY49" s="298"/>
      <c r="BA49" s="298"/>
      <c r="BB49" s="298"/>
      <c r="BC49" s="298"/>
      <c r="BD49" s="298"/>
      <c r="BF49" s="298"/>
    </row>
    <row r="50" spans="4:58">
      <c r="AW50" s="298"/>
      <c r="AX50" s="298"/>
      <c r="AY50" s="298"/>
      <c r="AZ50" s="298"/>
      <c r="BA50" s="298"/>
      <c r="BB50" s="298"/>
      <c r="BC50" s="298"/>
      <c r="BD50" s="298"/>
      <c r="BF50" s="298"/>
    </row>
    <row r="51" spans="4:58">
      <c r="AW51" s="298"/>
      <c r="AX51" s="298"/>
      <c r="AY51" s="298"/>
      <c r="AZ51" s="298"/>
      <c r="BA51" s="298"/>
      <c r="BB51" s="298"/>
      <c r="BC51" s="298"/>
      <c r="BD51" s="298"/>
      <c r="BF51" s="298"/>
    </row>
    <row r="52" spans="4:58">
      <c r="D52" s="298"/>
      <c r="E52" s="64"/>
      <c r="F52" s="298"/>
      <c r="H52" s="64"/>
      <c r="I52" s="298"/>
      <c r="N52" s="64"/>
      <c r="O52" s="298"/>
      <c r="P52" s="298"/>
      <c r="Q52" s="298"/>
      <c r="R52" s="298"/>
      <c r="T52" s="64"/>
      <c r="U52" s="298"/>
      <c r="V52" s="298"/>
      <c r="X52" s="298"/>
      <c r="Y52" s="298"/>
      <c r="Z52" s="64"/>
      <c r="AB52" s="64"/>
      <c r="AC52" s="65"/>
      <c r="AI52" s="298"/>
      <c r="AK52" s="298"/>
      <c r="AL52" s="298"/>
      <c r="AN52" s="298"/>
      <c r="AP52" s="64"/>
      <c r="AS52" s="64"/>
      <c r="AT52" s="64"/>
      <c r="AV52" s="64"/>
      <c r="AW52" s="65"/>
      <c r="AX52" s="298"/>
      <c r="AY52" s="298"/>
      <c r="AZ52" s="298"/>
      <c r="BA52" s="298"/>
      <c r="BB52" s="298"/>
      <c r="BC52" s="298"/>
      <c r="BD52" s="298"/>
      <c r="BF52" s="298"/>
    </row>
    <row r="53" spans="4:58">
      <c r="D53" s="298"/>
      <c r="E53" s="64"/>
      <c r="F53" s="298"/>
      <c r="H53" s="64"/>
      <c r="I53" s="298"/>
      <c r="N53" s="64"/>
      <c r="O53" s="298"/>
      <c r="P53" s="298"/>
      <c r="Q53" s="298"/>
      <c r="R53" s="298"/>
      <c r="T53" s="64"/>
      <c r="U53" s="298"/>
      <c r="V53" s="298"/>
      <c r="X53" s="298"/>
      <c r="Y53" s="298"/>
      <c r="Z53" s="64"/>
      <c r="AB53" s="64"/>
      <c r="AC53" s="65"/>
      <c r="AI53" s="298"/>
      <c r="AK53" s="298"/>
      <c r="AL53" s="298"/>
      <c r="AN53" s="298"/>
      <c r="AP53" s="64"/>
      <c r="AS53" s="64"/>
      <c r="AT53" s="64"/>
      <c r="AV53" s="64"/>
      <c r="AW53" s="65"/>
      <c r="AX53" s="298"/>
      <c r="AY53" s="298"/>
      <c r="AZ53" s="298"/>
      <c r="BA53" s="298"/>
      <c r="BB53" s="298"/>
      <c r="BC53" s="298"/>
      <c r="BD53" s="298"/>
      <c r="BF53" s="298"/>
    </row>
    <row r="54" spans="4:58">
      <c r="D54" s="298"/>
      <c r="E54" s="64"/>
      <c r="F54" s="298"/>
      <c r="H54" s="64"/>
      <c r="I54" s="298"/>
      <c r="N54" s="64"/>
      <c r="O54" s="298"/>
      <c r="P54" s="298"/>
      <c r="Q54" s="298"/>
      <c r="R54" s="298"/>
      <c r="T54" s="64"/>
      <c r="U54" s="298"/>
      <c r="V54" s="298"/>
      <c r="X54" s="298"/>
      <c r="Y54" s="298"/>
      <c r="Z54" s="64"/>
      <c r="AB54" s="64"/>
      <c r="AC54" s="65"/>
      <c r="AI54" s="298"/>
      <c r="AK54" s="298"/>
      <c r="AL54" s="298"/>
      <c r="AN54" s="298"/>
      <c r="AP54" s="64"/>
      <c r="AS54" s="64"/>
      <c r="AT54" s="64"/>
      <c r="AV54" s="64"/>
      <c r="AW54" s="65"/>
      <c r="AX54" s="298"/>
      <c r="AY54" s="298"/>
      <c r="AZ54" s="298"/>
      <c r="BA54" s="298"/>
      <c r="BB54" s="298"/>
      <c r="BC54" s="298"/>
      <c r="BD54" s="298"/>
      <c r="BF54" s="298"/>
    </row>
    <row r="55" spans="4:58">
      <c r="D55" s="298"/>
      <c r="E55" s="64"/>
      <c r="F55" s="298"/>
      <c r="H55" s="64"/>
      <c r="I55" s="298"/>
      <c r="N55" s="64"/>
      <c r="O55" s="298"/>
      <c r="P55" s="298"/>
      <c r="Q55" s="298"/>
      <c r="R55" s="298"/>
      <c r="T55" s="64"/>
      <c r="U55" s="298"/>
      <c r="V55" s="298"/>
      <c r="X55" s="298"/>
      <c r="Y55" s="298"/>
      <c r="Z55" s="64"/>
      <c r="AB55" s="64"/>
      <c r="AC55" s="65"/>
      <c r="AI55" s="298"/>
      <c r="AK55" s="298"/>
      <c r="AL55" s="298"/>
      <c r="AN55" s="298"/>
      <c r="AP55" s="64"/>
      <c r="AS55" s="64"/>
      <c r="AT55" s="64"/>
      <c r="AV55" s="64"/>
      <c r="AW55" s="65"/>
      <c r="AX55" s="298"/>
      <c r="AY55" s="298"/>
      <c r="AZ55" s="298"/>
      <c r="BA55" s="298"/>
      <c r="BB55" s="298"/>
      <c r="BC55" s="298"/>
      <c r="BD55" s="298"/>
      <c r="BF55" s="298"/>
    </row>
    <row r="56" spans="4:58">
      <c r="D56" s="298"/>
      <c r="E56" s="64"/>
      <c r="F56" s="298"/>
      <c r="H56" s="64"/>
      <c r="I56" s="298"/>
      <c r="N56" s="64"/>
      <c r="O56" s="298"/>
      <c r="P56" s="298"/>
      <c r="Q56" s="298"/>
      <c r="R56" s="298"/>
      <c r="T56" s="64"/>
      <c r="U56" s="298"/>
      <c r="V56" s="298"/>
      <c r="X56" s="298"/>
      <c r="Y56" s="298"/>
      <c r="Z56" s="64"/>
      <c r="AB56" s="64"/>
      <c r="AC56" s="65"/>
      <c r="AI56" s="298"/>
      <c r="AK56" s="298"/>
      <c r="AL56" s="298"/>
      <c r="AN56" s="298"/>
      <c r="AP56" s="64"/>
      <c r="AS56" s="64"/>
      <c r="AT56" s="64"/>
      <c r="AV56" s="64"/>
      <c r="AW56" s="65"/>
      <c r="AX56" s="298"/>
      <c r="AY56" s="298"/>
      <c r="AZ56" s="298"/>
      <c r="BA56" s="298"/>
      <c r="BB56" s="298"/>
      <c r="BC56" s="298"/>
      <c r="BD56" s="298"/>
      <c r="BF56" s="298"/>
    </row>
    <row r="57" spans="4:58">
      <c r="D57" s="298"/>
      <c r="E57" s="64"/>
      <c r="F57" s="298"/>
      <c r="H57" s="64"/>
      <c r="I57" s="298"/>
      <c r="N57" s="64"/>
      <c r="O57" s="298"/>
      <c r="P57" s="298"/>
      <c r="Q57" s="298"/>
      <c r="R57" s="298"/>
      <c r="T57" s="64"/>
      <c r="U57" s="298"/>
      <c r="V57" s="298"/>
      <c r="X57" s="298"/>
      <c r="Y57" s="298"/>
      <c r="Z57" s="64"/>
      <c r="AB57" s="64"/>
      <c r="AC57" s="65"/>
      <c r="AI57" s="298"/>
      <c r="AK57" s="298"/>
      <c r="AL57" s="298"/>
      <c r="AN57" s="298"/>
      <c r="AP57" s="64"/>
      <c r="AS57" s="64"/>
      <c r="AT57" s="64"/>
      <c r="AV57" s="64"/>
      <c r="AW57" s="65"/>
      <c r="AX57" s="298"/>
      <c r="AY57" s="298"/>
      <c r="AZ57" s="298"/>
      <c r="BA57" s="298"/>
      <c r="BB57" s="298"/>
      <c r="BC57" s="298"/>
      <c r="BD57" s="298"/>
      <c r="BF57" s="298"/>
    </row>
    <row r="58" spans="4:58">
      <c r="D58" s="298"/>
      <c r="E58" s="64"/>
      <c r="F58" s="298"/>
      <c r="H58" s="64"/>
      <c r="I58" s="298"/>
      <c r="N58" s="64"/>
      <c r="O58" s="298"/>
      <c r="P58" s="298"/>
      <c r="Q58" s="298"/>
      <c r="R58" s="298"/>
      <c r="T58" s="64"/>
      <c r="U58" s="298"/>
      <c r="V58" s="298"/>
      <c r="X58" s="298"/>
      <c r="Y58" s="298"/>
      <c r="Z58" s="64"/>
      <c r="AB58" s="64"/>
      <c r="AC58" s="65"/>
      <c r="AI58" s="298"/>
      <c r="AK58" s="298"/>
      <c r="AL58" s="298"/>
      <c r="AN58" s="298"/>
      <c r="AP58" s="64"/>
      <c r="AS58" s="64"/>
      <c r="AT58" s="64"/>
      <c r="AV58" s="64"/>
      <c r="AW58" s="65"/>
      <c r="AX58" s="298"/>
      <c r="AY58" s="298"/>
      <c r="AZ58" s="298"/>
      <c r="BA58" s="298"/>
      <c r="BB58" s="298"/>
      <c r="BC58" s="298"/>
      <c r="BD58" s="298"/>
      <c r="BF58" s="298"/>
    </row>
    <row r="59" spans="4:58">
      <c r="D59" s="298"/>
      <c r="E59" s="64"/>
      <c r="F59" s="298"/>
      <c r="H59" s="64"/>
      <c r="I59" s="298"/>
      <c r="N59" s="64"/>
      <c r="O59" s="298"/>
      <c r="P59" s="298"/>
      <c r="Q59" s="298"/>
      <c r="R59" s="298"/>
      <c r="T59" s="64"/>
      <c r="U59" s="298"/>
      <c r="V59" s="298"/>
      <c r="X59" s="298"/>
      <c r="Y59" s="298"/>
      <c r="Z59" s="64"/>
      <c r="AB59" s="64"/>
      <c r="AC59" s="65"/>
      <c r="AI59" s="298"/>
      <c r="AK59" s="298"/>
      <c r="AL59" s="298"/>
      <c r="AN59" s="298"/>
      <c r="AP59" s="64"/>
      <c r="AS59" s="64"/>
      <c r="AT59" s="64"/>
      <c r="AV59" s="64"/>
      <c r="AW59" s="65"/>
      <c r="AX59" s="298"/>
      <c r="AY59" s="298"/>
      <c r="AZ59" s="298"/>
      <c r="BA59" s="298"/>
      <c r="BB59" s="298"/>
      <c r="BC59" s="298"/>
      <c r="BD59" s="298"/>
      <c r="BF59" s="298"/>
    </row>
    <row r="60" spans="4:58">
      <c r="D60" s="298"/>
      <c r="E60" s="64"/>
      <c r="F60" s="298"/>
      <c r="H60" s="64"/>
      <c r="I60" s="298"/>
      <c r="N60" s="64"/>
      <c r="O60" s="298"/>
      <c r="P60" s="298"/>
      <c r="Q60" s="298"/>
      <c r="R60" s="298"/>
      <c r="T60" s="64"/>
      <c r="U60" s="298"/>
      <c r="V60" s="298"/>
      <c r="X60" s="298"/>
      <c r="Y60" s="298"/>
      <c r="Z60" s="64"/>
      <c r="AB60" s="64"/>
      <c r="AC60" s="65"/>
      <c r="AI60" s="298"/>
      <c r="AK60" s="298"/>
      <c r="AL60" s="298"/>
      <c r="AN60" s="298"/>
      <c r="AP60" s="64"/>
      <c r="AS60" s="64"/>
      <c r="AT60" s="64"/>
      <c r="AV60" s="64"/>
      <c r="AW60" s="65"/>
      <c r="AX60" s="298"/>
      <c r="AY60" s="298"/>
      <c r="AZ60" s="298"/>
      <c r="BA60" s="298"/>
      <c r="BB60" s="298"/>
      <c r="BC60" s="298"/>
      <c r="BD60" s="298"/>
      <c r="BF60" s="298"/>
    </row>
    <row r="61" spans="4:58">
      <c r="D61" s="298"/>
      <c r="E61" s="64"/>
      <c r="F61" s="298"/>
      <c r="H61" s="64"/>
      <c r="I61" s="298"/>
      <c r="N61" s="64"/>
      <c r="O61" s="298"/>
      <c r="P61" s="298"/>
      <c r="Q61" s="298"/>
      <c r="R61" s="298"/>
      <c r="T61" s="64"/>
      <c r="U61" s="298"/>
      <c r="V61" s="298"/>
      <c r="X61" s="298"/>
      <c r="Y61" s="298"/>
      <c r="Z61" s="64"/>
      <c r="AB61" s="64"/>
      <c r="AC61" s="65"/>
      <c r="AI61" s="298"/>
      <c r="AK61" s="298"/>
      <c r="AL61" s="298"/>
      <c r="AN61" s="298"/>
      <c r="AP61" s="64"/>
      <c r="AS61" s="64"/>
      <c r="AT61" s="64"/>
      <c r="AV61" s="64"/>
      <c r="AW61" s="65"/>
      <c r="AX61" s="298"/>
      <c r="AY61" s="298"/>
      <c r="AZ61" s="298"/>
      <c r="BA61" s="298"/>
      <c r="BB61" s="298"/>
      <c r="BC61" s="298"/>
      <c r="BD61" s="298"/>
      <c r="BF61" s="298"/>
    </row>
    <row r="62" spans="4:58">
      <c r="D62" s="298"/>
      <c r="E62" s="64"/>
      <c r="F62" s="298"/>
      <c r="H62" s="64"/>
      <c r="I62" s="298"/>
      <c r="N62" s="64"/>
      <c r="O62" s="298"/>
      <c r="P62" s="298"/>
      <c r="Q62" s="298"/>
      <c r="R62" s="298"/>
      <c r="T62" s="64"/>
      <c r="U62" s="298"/>
      <c r="V62" s="298"/>
      <c r="X62" s="298"/>
      <c r="Y62" s="298"/>
      <c r="Z62" s="64"/>
      <c r="AB62" s="64"/>
      <c r="AC62" s="65"/>
      <c r="AI62" s="298"/>
      <c r="AK62" s="298"/>
      <c r="AL62" s="298"/>
      <c r="AN62" s="298"/>
      <c r="AP62" s="64"/>
      <c r="AS62" s="64"/>
      <c r="AT62" s="64"/>
      <c r="AV62" s="64"/>
      <c r="AW62" s="65"/>
      <c r="AX62" s="298"/>
      <c r="AY62" s="298"/>
      <c r="AZ62" s="298"/>
      <c r="BA62" s="298"/>
      <c r="BB62" s="298"/>
      <c r="BC62" s="298"/>
      <c r="BD62" s="298"/>
      <c r="BF62" s="298"/>
    </row>
    <row r="63" spans="4:58">
      <c r="D63" s="298"/>
      <c r="E63" s="64"/>
      <c r="F63" s="298"/>
      <c r="H63" s="64"/>
      <c r="I63" s="298"/>
      <c r="N63" s="64"/>
      <c r="O63" s="298"/>
      <c r="P63" s="298"/>
      <c r="Q63" s="298"/>
      <c r="R63" s="298"/>
      <c r="T63" s="64"/>
      <c r="U63" s="298"/>
      <c r="V63" s="298"/>
      <c r="X63" s="298"/>
      <c r="Y63" s="298"/>
      <c r="Z63" s="64"/>
      <c r="AB63" s="64"/>
      <c r="AC63" s="65"/>
      <c r="AI63" s="298"/>
      <c r="AK63" s="298"/>
      <c r="AL63" s="298"/>
      <c r="AN63" s="298"/>
      <c r="AP63" s="64"/>
      <c r="AS63" s="64"/>
      <c r="AT63" s="64"/>
      <c r="AV63" s="64"/>
      <c r="AW63" s="65"/>
      <c r="AX63" s="298"/>
      <c r="AY63" s="298"/>
      <c r="AZ63" s="298"/>
      <c r="BA63" s="298"/>
      <c r="BB63" s="298"/>
      <c r="BC63" s="298"/>
      <c r="BD63" s="298"/>
      <c r="BF63" s="298"/>
    </row>
    <row r="64" spans="4:58">
      <c r="D64" s="298"/>
      <c r="E64" s="64"/>
      <c r="F64" s="298"/>
      <c r="H64" s="64"/>
      <c r="I64" s="298"/>
      <c r="N64" s="64"/>
      <c r="O64" s="298"/>
      <c r="P64" s="298"/>
      <c r="Q64" s="298"/>
      <c r="R64" s="298"/>
      <c r="T64" s="64"/>
      <c r="U64" s="298"/>
      <c r="V64" s="298"/>
      <c r="X64" s="298"/>
      <c r="Y64" s="298"/>
      <c r="Z64" s="64"/>
      <c r="AB64" s="64"/>
      <c r="AC64" s="65"/>
      <c r="AI64" s="298"/>
      <c r="AK64" s="298"/>
      <c r="AL64" s="298"/>
      <c r="AN64" s="298"/>
      <c r="AP64" s="64"/>
      <c r="AS64" s="64"/>
      <c r="AT64" s="64"/>
      <c r="AV64" s="64"/>
      <c r="AW64" s="65"/>
      <c r="AX64" s="298"/>
      <c r="AY64" s="298"/>
      <c r="AZ64" s="298"/>
      <c r="BA64" s="298"/>
      <c r="BB64" s="298"/>
      <c r="BC64" s="298"/>
      <c r="BD64" s="298"/>
      <c r="BF64" s="298"/>
    </row>
    <row r="65" spans="4:58">
      <c r="D65" s="298"/>
      <c r="E65" s="64"/>
      <c r="F65" s="298"/>
      <c r="H65" s="64"/>
      <c r="I65" s="298"/>
      <c r="N65" s="64"/>
      <c r="O65" s="298"/>
      <c r="P65" s="298"/>
      <c r="Q65" s="298"/>
      <c r="R65" s="298"/>
      <c r="T65" s="64"/>
      <c r="U65" s="298"/>
      <c r="V65" s="298"/>
      <c r="X65" s="298"/>
      <c r="Y65" s="298"/>
      <c r="Z65" s="64"/>
      <c r="AB65" s="64"/>
      <c r="AC65" s="65"/>
      <c r="AI65" s="298"/>
      <c r="AK65" s="298"/>
      <c r="AL65" s="298"/>
      <c r="AN65" s="298"/>
      <c r="AP65" s="64"/>
      <c r="AS65" s="64"/>
      <c r="AT65" s="64"/>
      <c r="AV65" s="64"/>
      <c r="AW65" s="65"/>
      <c r="AX65" s="298"/>
      <c r="AY65" s="298"/>
      <c r="AZ65" s="298"/>
      <c r="BA65" s="298"/>
      <c r="BB65" s="298"/>
      <c r="BC65" s="298"/>
      <c r="BD65" s="298"/>
      <c r="BF65" s="298"/>
    </row>
    <row r="66" spans="4:58">
      <c r="D66" s="298"/>
      <c r="E66" s="64"/>
      <c r="F66" s="298"/>
      <c r="H66" s="64"/>
      <c r="I66" s="298"/>
      <c r="N66" s="64"/>
      <c r="O66" s="298"/>
      <c r="P66" s="298"/>
      <c r="Q66" s="298"/>
      <c r="R66" s="298"/>
      <c r="T66" s="64"/>
      <c r="U66" s="298"/>
      <c r="V66" s="298"/>
      <c r="X66" s="298"/>
      <c r="Y66" s="298"/>
      <c r="Z66" s="64"/>
      <c r="AB66" s="64"/>
      <c r="AC66" s="65"/>
      <c r="AI66" s="298"/>
      <c r="AK66" s="298"/>
      <c r="AL66" s="298"/>
      <c r="AN66" s="298"/>
      <c r="AP66" s="64"/>
      <c r="AS66" s="64"/>
      <c r="AT66" s="64"/>
      <c r="AV66" s="64"/>
      <c r="AW66" s="65"/>
      <c r="AX66" s="298"/>
      <c r="AY66" s="298"/>
      <c r="AZ66" s="298"/>
      <c r="BA66" s="298"/>
      <c r="BB66" s="298"/>
      <c r="BC66" s="298"/>
      <c r="BD66" s="298"/>
      <c r="BF66" s="298"/>
    </row>
  </sheetData>
  <mergeCells count="42">
    <mergeCell ref="J7:L7"/>
    <mergeCell ref="U1:AE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AJ20:AR20"/>
    <mergeCell ref="Y23:Z23"/>
    <mergeCell ref="X24:AC24"/>
    <mergeCell ref="A12:C12"/>
    <mergeCell ref="D12:F12"/>
    <mergeCell ref="A13:C13"/>
    <mergeCell ref="G13:I13"/>
    <mergeCell ref="A14:C14"/>
    <mergeCell ref="J14:L14"/>
    <mergeCell ref="J30:M30"/>
    <mergeCell ref="T30:W30"/>
    <mergeCell ref="AC30:AF30"/>
    <mergeCell ref="A15:C15"/>
    <mergeCell ref="M15:O15"/>
    <mergeCell ref="R20:AF20"/>
    <mergeCell ref="AL30:AO30"/>
    <mergeCell ref="Y26:Z26"/>
    <mergeCell ref="X27:AA27"/>
    <mergeCell ref="P28:Q28"/>
    <mergeCell ref="AH28:AI28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7C38171F-4D5C-4C16-82DC-123239496CDC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K65"/>
  <sheetViews>
    <sheetView showGridLines="0" view="pageBreakPreview" zoomScaleNormal="100" zoomScaleSheetLayoutView="100" workbookViewId="0">
      <selection activeCell="G12" sqref="G12:G15"/>
    </sheetView>
  </sheetViews>
  <sheetFormatPr defaultColWidth="9" defaultRowHeight="18" customHeight="1"/>
  <cols>
    <col min="1" max="1" width="16.625" style="1" customWidth="1"/>
    <col min="2" max="2" width="4.625" style="1" customWidth="1"/>
    <col min="3" max="3" width="10.62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456" t="s">
        <v>201</v>
      </c>
      <c r="B1" s="457"/>
      <c r="C1" s="457"/>
      <c r="D1" s="457"/>
      <c r="E1" s="457"/>
      <c r="F1" s="457"/>
      <c r="G1" s="457"/>
      <c r="H1" s="457"/>
      <c r="I1" s="457"/>
      <c r="J1" s="457"/>
      <c r="K1" s="55">
        <v>2.7777777777777801E-2</v>
      </c>
    </row>
    <row r="2" spans="1:11" ht="21" customHeight="1" thickBot="1">
      <c r="A2" s="61" t="s">
        <v>89</v>
      </c>
      <c r="B2" s="458" t="s">
        <v>101</v>
      </c>
      <c r="C2" s="458"/>
      <c r="D2" s="458"/>
      <c r="E2" s="7"/>
      <c r="F2" s="8"/>
      <c r="G2" s="8"/>
      <c r="H2" s="8"/>
      <c r="I2" s="8"/>
      <c r="J2" s="51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53" t="s">
        <v>4</v>
      </c>
      <c r="F3" s="454"/>
      <c r="G3" s="454"/>
      <c r="H3" s="454"/>
      <c r="I3" s="455"/>
      <c r="J3" s="52" t="s">
        <v>5</v>
      </c>
    </row>
    <row r="4" spans="1:11" ht="21.75" customHeight="1">
      <c r="A4" s="12">
        <v>46117</v>
      </c>
      <c r="B4" s="13">
        <v>1</v>
      </c>
      <c r="C4" s="14">
        <v>0.39583333333333331</v>
      </c>
      <c r="D4" s="15" t="s">
        <v>170</v>
      </c>
      <c r="E4" s="16" t="s">
        <v>108</v>
      </c>
      <c r="F4" s="368">
        <v>0</v>
      </c>
      <c r="G4" s="369" t="s">
        <v>96</v>
      </c>
      <c r="H4" s="370">
        <v>1</v>
      </c>
      <c r="I4" s="53" t="s">
        <v>123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0.4236111111111111</v>
      </c>
      <c r="D5" s="15" t="s">
        <v>170</v>
      </c>
      <c r="E5" s="22" t="s">
        <v>140</v>
      </c>
      <c r="F5" s="368">
        <v>0</v>
      </c>
      <c r="G5" s="369" t="s">
        <v>96</v>
      </c>
      <c r="H5" s="370">
        <v>5</v>
      </c>
      <c r="I5" s="56" t="s">
        <v>114</v>
      </c>
      <c r="J5" s="54">
        <v>1</v>
      </c>
    </row>
    <row r="6" spans="1:11" ht="21.75" customHeight="1">
      <c r="A6" s="23" t="s">
        <v>98</v>
      </c>
      <c r="B6" s="13">
        <v>3</v>
      </c>
      <c r="C6" s="21">
        <v>0.4513888888888889</v>
      </c>
      <c r="D6" s="15" t="s">
        <v>171</v>
      </c>
      <c r="E6" s="22" t="s">
        <v>116</v>
      </c>
      <c r="F6" s="368">
        <v>4</v>
      </c>
      <c r="G6" s="369" t="s">
        <v>96</v>
      </c>
      <c r="H6" s="370">
        <v>0</v>
      </c>
      <c r="I6" s="56" t="s">
        <v>115</v>
      </c>
      <c r="J6" s="54">
        <v>4</v>
      </c>
    </row>
    <row r="7" spans="1:11" ht="21.75" customHeight="1">
      <c r="A7" s="24" t="s">
        <v>112</v>
      </c>
      <c r="B7" s="13">
        <v>4</v>
      </c>
      <c r="C7" s="21">
        <v>0.47916666666666669</v>
      </c>
      <c r="D7" s="15" t="s">
        <v>171</v>
      </c>
      <c r="E7" s="22" t="s">
        <v>109</v>
      </c>
      <c r="F7" s="368">
        <v>1</v>
      </c>
      <c r="G7" s="369" t="s">
        <v>96</v>
      </c>
      <c r="H7" s="370">
        <v>4</v>
      </c>
      <c r="I7" s="56" t="s">
        <v>111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0.50694444444444442</v>
      </c>
      <c r="D8" s="15" t="s">
        <v>170</v>
      </c>
      <c r="E8" s="22" t="s">
        <v>110</v>
      </c>
      <c r="F8" s="368">
        <v>1</v>
      </c>
      <c r="G8" s="369" t="s">
        <v>96</v>
      </c>
      <c r="H8" s="370">
        <v>2</v>
      </c>
      <c r="I8" s="56" t="s">
        <v>123</v>
      </c>
      <c r="J8" s="54">
        <v>6</v>
      </c>
    </row>
    <row r="9" spans="1:11" ht="21.75" customHeight="1">
      <c r="A9" s="367" t="s">
        <v>176</v>
      </c>
      <c r="B9" s="27">
        <v>6</v>
      </c>
      <c r="C9" s="21">
        <v>0.53472222222222221</v>
      </c>
      <c r="D9" s="15" t="s">
        <v>170</v>
      </c>
      <c r="E9" s="22" t="s">
        <v>108</v>
      </c>
      <c r="F9" s="368">
        <v>0</v>
      </c>
      <c r="G9" s="369" t="s">
        <v>96</v>
      </c>
      <c r="H9" s="370">
        <v>7</v>
      </c>
      <c r="I9" s="56" t="s">
        <v>114</v>
      </c>
      <c r="J9" s="54">
        <v>5</v>
      </c>
    </row>
    <row r="10" spans="1:11" ht="21.75" customHeight="1">
      <c r="A10" s="242" t="s">
        <v>177</v>
      </c>
      <c r="B10" s="27">
        <v>7</v>
      </c>
      <c r="C10" s="21">
        <v>0.5625</v>
      </c>
      <c r="D10" s="15" t="s">
        <v>170</v>
      </c>
      <c r="E10" s="22" t="s">
        <v>140</v>
      </c>
      <c r="F10" s="368">
        <v>5</v>
      </c>
      <c r="G10" s="369" t="s">
        <v>96</v>
      </c>
      <c r="H10" s="370">
        <v>0</v>
      </c>
      <c r="I10" s="56" t="s">
        <v>110</v>
      </c>
      <c r="J10" s="54">
        <v>8</v>
      </c>
    </row>
    <row r="11" spans="1:11" ht="21.75" customHeight="1">
      <c r="A11" s="242"/>
      <c r="B11" s="27">
        <v>8</v>
      </c>
      <c r="C11" s="21">
        <v>0.59027777777777779</v>
      </c>
      <c r="D11" s="15" t="s">
        <v>171</v>
      </c>
      <c r="E11" s="22" t="s">
        <v>109</v>
      </c>
      <c r="F11" s="368">
        <v>5</v>
      </c>
      <c r="G11" s="369" t="s">
        <v>96</v>
      </c>
      <c r="H11" s="370">
        <v>0</v>
      </c>
      <c r="I11" s="56" t="s">
        <v>115</v>
      </c>
      <c r="J11" s="54">
        <v>7</v>
      </c>
    </row>
    <row r="12" spans="1:11" ht="21.75" customHeight="1">
      <c r="A12" s="242"/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243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99</v>
      </c>
      <c r="B14" s="27">
        <v>11</v>
      </c>
      <c r="C14" s="21"/>
      <c r="D14" s="15"/>
      <c r="J14" s="54"/>
    </row>
    <row r="15" spans="1:11" ht="21.75" customHeight="1">
      <c r="A15" s="26" t="s">
        <v>117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459"/>
      <c r="B17" s="459"/>
      <c r="C17" s="459"/>
      <c r="D17" s="459"/>
      <c r="E17" s="459"/>
      <c r="F17" s="459"/>
      <c r="G17" s="459"/>
      <c r="H17" s="459"/>
      <c r="I17" s="459"/>
      <c r="J17" s="459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453" t="s">
        <v>4</v>
      </c>
      <c r="F18" s="454"/>
      <c r="G18" s="454"/>
      <c r="H18" s="454"/>
      <c r="I18" s="455"/>
      <c r="J18" s="52" t="s">
        <v>5</v>
      </c>
    </row>
    <row r="19" spans="1:10" ht="21.75" customHeight="1">
      <c r="A19" s="12">
        <v>46138</v>
      </c>
      <c r="B19" s="13">
        <v>1</v>
      </c>
      <c r="C19" s="14">
        <v>0.39583333333333331</v>
      </c>
      <c r="D19" s="15" t="s">
        <v>170</v>
      </c>
      <c r="E19" s="16" t="s">
        <v>140</v>
      </c>
      <c r="F19" s="368"/>
      <c r="G19" s="369" t="s">
        <v>96</v>
      </c>
      <c r="H19" s="370"/>
      <c r="I19" s="53" t="s">
        <v>123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0.4236111111111111</v>
      </c>
      <c r="D20" s="15" t="s">
        <v>171</v>
      </c>
      <c r="E20" s="22" t="s">
        <v>116</v>
      </c>
      <c r="F20" s="368"/>
      <c r="G20" s="369" t="s">
        <v>96</v>
      </c>
      <c r="H20" s="370"/>
      <c r="I20" s="56" t="s">
        <v>109</v>
      </c>
      <c r="J20" s="54">
        <v>1</v>
      </c>
    </row>
    <row r="21" spans="1:10" ht="21.75" customHeight="1">
      <c r="A21" s="23" t="s">
        <v>98</v>
      </c>
      <c r="B21" s="13">
        <v>3</v>
      </c>
      <c r="C21" s="21">
        <v>0.4513888888888889</v>
      </c>
      <c r="D21" s="15" t="s">
        <v>170</v>
      </c>
      <c r="E21" s="22" t="s">
        <v>108</v>
      </c>
      <c r="F21" s="368"/>
      <c r="G21" s="369" t="s">
        <v>96</v>
      </c>
      <c r="H21" s="370"/>
      <c r="I21" s="56" t="s">
        <v>140</v>
      </c>
      <c r="J21" s="54">
        <v>4</v>
      </c>
    </row>
    <row r="22" spans="1:10" ht="21.75" customHeight="1">
      <c r="A22" s="24" t="s">
        <v>112</v>
      </c>
      <c r="B22" s="13">
        <v>4</v>
      </c>
      <c r="C22" s="21">
        <v>0.47916666666666669</v>
      </c>
      <c r="D22" s="15" t="s">
        <v>170</v>
      </c>
      <c r="E22" s="22" t="s">
        <v>114</v>
      </c>
      <c r="F22" s="368"/>
      <c r="G22" s="369" t="s">
        <v>96</v>
      </c>
      <c r="H22" s="370"/>
      <c r="I22" s="56" t="s">
        <v>123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0.50694444444444442</v>
      </c>
      <c r="D23" s="15" t="s">
        <v>171</v>
      </c>
      <c r="E23" s="22" t="s">
        <v>111</v>
      </c>
      <c r="F23" s="368"/>
      <c r="G23" s="369" t="s">
        <v>96</v>
      </c>
      <c r="H23" s="370"/>
      <c r="I23" s="56" t="s">
        <v>115</v>
      </c>
      <c r="J23" s="54">
        <v>6</v>
      </c>
    </row>
    <row r="24" spans="1:10" ht="21.75" customHeight="1">
      <c r="A24" s="241" t="s">
        <v>174</v>
      </c>
      <c r="B24" s="27">
        <v>6</v>
      </c>
      <c r="C24" s="21">
        <v>0.53472222222222221</v>
      </c>
      <c r="D24" s="15" t="s">
        <v>170</v>
      </c>
      <c r="E24" s="22" t="s">
        <v>108</v>
      </c>
      <c r="F24" s="368"/>
      <c r="G24" s="369" t="s">
        <v>96</v>
      </c>
      <c r="H24" s="370"/>
      <c r="I24" s="56" t="s">
        <v>110</v>
      </c>
      <c r="J24" s="54">
        <v>5</v>
      </c>
    </row>
    <row r="25" spans="1:10" ht="21.75" customHeight="1">
      <c r="A25" s="242" t="s">
        <v>184</v>
      </c>
      <c r="B25" s="27">
        <v>7</v>
      </c>
      <c r="C25" s="21">
        <v>0.5625</v>
      </c>
      <c r="D25" s="15" t="s">
        <v>171</v>
      </c>
      <c r="E25" s="22" t="s">
        <v>116</v>
      </c>
      <c r="F25" s="368"/>
      <c r="G25" s="369" t="s">
        <v>96</v>
      </c>
      <c r="H25" s="370"/>
      <c r="I25" s="56" t="s">
        <v>111</v>
      </c>
      <c r="J25" s="54">
        <v>8</v>
      </c>
    </row>
    <row r="26" spans="1:10" ht="21.75" customHeight="1">
      <c r="A26" s="242"/>
      <c r="B26" s="27">
        <v>8</v>
      </c>
      <c r="C26" s="21">
        <v>0.59027777777777779</v>
      </c>
      <c r="D26" s="15" t="s">
        <v>170</v>
      </c>
      <c r="E26" s="22" t="s">
        <v>110</v>
      </c>
      <c r="F26" s="368"/>
      <c r="G26" s="369" t="s">
        <v>96</v>
      </c>
      <c r="H26" s="370"/>
      <c r="I26" s="56" t="s">
        <v>114</v>
      </c>
      <c r="J26" s="54">
        <v>7</v>
      </c>
    </row>
    <row r="27" spans="1:10" ht="21.75" customHeight="1">
      <c r="A27" s="242"/>
      <c r="B27" s="27">
        <v>9</v>
      </c>
      <c r="C27" s="21"/>
      <c r="D27" s="15"/>
      <c r="E27" s="30"/>
      <c r="F27" s="35"/>
      <c r="G27" s="62" t="s">
        <v>96</v>
      </c>
      <c r="H27" s="63"/>
      <c r="I27" s="56"/>
      <c r="J27" s="54"/>
    </row>
    <row r="28" spans="1:10" ht="21.75" customHeight="1" thickBot="1">
      <c r="A28" s="243"/>
      <c r="B28" s="27">
        <v>10</v>
      </c>
      <c r="C28" s="21"/>
      <c r="D28" s="15"/>
      <c r="E28" s="22"/>
      <c r="F28" s="35"/>
      <c r="G28" s="62" t="s">
        <v>96</v>
      </c>
      <c r="H28" s="63"/>
      <c r="I28" s="56"/>
      <c r="J28" s="54"/>
    </row>
    <row r="29" spans="1:10" ht="21.75" customHeight="1">
      <c r="A29" s="29" t="s">
        <v>99</v>
      </c>
      <c r="B29" s="27">
        <v>11</v>
      </c>
      <c r="C29" s="21"/>
      <c r="E29" s="371"/>
      <c r="J29" s="54"/>
    </row>
    <row r="30" spans="1:10" ht="21.75" customHeight="1">
      <c r="A30" s="26" t="s">
        <v>117</v>
      </c>
      <c r="B30" s="27">
        <v>12</v>
      </c>
      <c r="C30" s="21"/>
      <c r="E30" s="371"/>
      <c r="J30" s="54"/>
    </row>
    <row r="31" spans="1:10" ht="21" customHeight="1" thickBot="1">
      <c r="A31" s="32"/>
      <c r="B31" s="38"/>
      <c r="C31" s="39"/>
      <c r="D31" s="240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>
      <c r="A34" s="361"/>
      <c r="B34" s="362"/>
      <c r="C34" s="363"/>
      <c r="D34" s="364"/>
      <c r="E34" s="365"/>
      <c r="F34" s="35"/>
      <c r="G34" s="62"/>
      <c r="H34" s="63"/>
      <c r="I34" s="365"/>
      <c r="J34" s="366"/>
    </row>
    <row r="35" spans="1:10" ht="21" customHeight="1" thickBot="1">
      <c r="A35" s="61" t="s">
        <v>193</v>
      </c>
      <c r="B35" s="292"/>
      <c r="C35" s="181"/>
      <c r="D35" s="293"/>
      <c r="E35" s="59"/>
      <c r="F35" s="50"/>
      <c r="G35" s="255"/>
      <c r="H35" s="256"/>
      <c r="I35" s="59"/>
      <c r="J35" s="294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453" t="s">
        <v>4</v>
      </c>
      <c r="F36" s="454"/>
      <c r="G36" s="454"/>
      <c r="H36" s="454"/>
      <c r="I36" s="455"/>
      <c r="J36" s="52" t="s">
        <v>5</v>
      </c>
    </row>
    <row r="37" spans="1:10" ht="21.75" customHeight="1">
      <c r="A37" s="12">
        <v>46151</v>
      </c>
      <c r="B37" s="13">
        <v>1</v>
      </c>
      <c r="C37" s="14"/>
      <c r="D37" s="15">
        <v>5</v>
      </c>
      <c r="E37" s="16"/>
      <c r="F37" s="35"/>
      <c r="G37" s="62"/>
      <c r="H37" s="63"/>
      <c r="I37" s="53"/>
      <c r="J37" s="54"/>
    </row>
    <row r="38" spans="1:10" ht="21.75" customHeight="1">
      <c r="A38" s="20" t="str">
        <f>"（"&amp;TEXT(A37,"aaa")&amp;"）"</f>
        <v>（土）</v>
      </c>
      <c r="B38" s="13">
        <v>2</v>
      </c>
      <c r="C38" s="21"/>
      <c r="D38" s="15">
        <v>5</v>
      </c>
      <c r="E38" s="22"/>
      <c r="F38" s="35"/>
      <c r="G38" s="62"/>
      <c r="H38" s="63"/>
      <c r="I38" s="56"/>
      <c r="J38" s="54"/>
    </row>
    <row r="39" spans="1:10" ht="21.75" customHeight="1">
      <c r="A39" s="23" t="s">
        <v>98</v>
      </c>
      <c r="B39" s="13">
        <v>3</v>
      </c>
      <c r="C39" s="21"/>
      <c r="D39" s="15">
        <v>5</v>
      </c>
      <c r="E39" s="22"/>
      <c r="F39" s="35"/>
      <c r="G39" s="62"/>
      <c r="H39" s="63"/>
      <c r="I39" s="56"/>
      <c r="J39" s="54"/>
    </row>
    <row r="40" spans="1:10" ht="21.75" customHeight="1">
      <c r="A40" s="24" t="s">
        <v>178</v>
      </c>
      <c r="B40" s="13">
        <v>4</v>
      </c>
      <c r="C40" s="21"/>
      <c r="D40" s="15">
        <v>5</v>
      </c>
      <c r="E40" s="22"/>
      <c r="F40" s="35"/>
      <c r="G40" s="62"/>
      <c r="H40" s="63"/>
      <c r="I40" s="56"/>
      <c r="J40" s="54"/>
    </row>
    <row r="41" spans="1:10" ht="21.75" customHeight="1">
      <c r="A41" s="25" t="s">
        <v>21</v>
      </c>
      <c r="B41" s="13">
        <v>5</v>
      </c>
      <c r="C41" s="21"/>
      <c r="D41" s="15">
        <v>5</v>
      </c>
      <c r="E41" s="22"/>
      <c r="F41" s="35"/>
      <c r="G41" s="62"/>
      <c r="H41" s="63"/>
      <c r="I41" s="56"/>
      <c r="J41" s="54"/>
    </row>
    <row r="42" spans="1:10" ht="21.75" customHeight="1">
      <c r="A42" s="241"/>
      <c r="B42" s="27">
        <v>6</v>
      </c>
      <c r="C42" s="21"/>
      <c r="D42" s="15">
        <v>5</v>
      </c>
      <c r="E42" s="22"/>
      <c r="F42" s="35"/>
      <c r="G42" s="62"/>
      <c r="H42" s="63"/>
      <c r="I42" s="56"/>
      <c r="J42" s="54"/>
    </row>
    <row r="43" spans="1:10" ht="21.75" customHeight="1">
      <c r="A43" s="242"/>
      <c r="B43" s="27">
        <v>7</v>
      </c>
      <c r="C43" s="21"/>
      <c r="D43" s="15">
        <v>5</v>
      </c>
      <c r="E43" s="22"/>
      <c r="F43" s="35"/>
      <c r="G43" s="62"/>
      <c r="H43" s="63"/>
      <c r="I43" s="56"/>
      <c r="J43" s="54"/>
    </row>
    <row r="44" spans="1:10" ht="21.75" customHeight="1">
      <c r="A44" s="242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242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243"/>
      <c r="B46" s="27">
        <v>10</v>
      </c>
      <c r="C46" s="21"/>
      <c r="D46" s="15"/>
      <c r="E46" s="22"/>
      <c r="F46" s="35"/>
      <c r="G46" s="62" t="s">
        <v>96</v>
      </c>
      <c r="H46" s="63"/>
      <c r="I46" s="56"/>
      <c r="J46" s="54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2" t="s">
        <v>96</v>
      </c>
      <c r="H47" s="63"/>
      <c r="I47" s="56"/>
      <c r="J47" s="54"/>
    </row>
    <row r="48" spans="1:10" ht="21.75" customHeight="1">
      <c r="A48" s="26" t="s">
        <v>120</v>
      </c>
      <c r="B48" s="27">
        <v>12</v>
      </c>
      <c r="C48" s="21"/>
      <c r="D48" s="33"/>
      <c r="E48" s="22"/>
      <c r="F48" s="35"/>
      <c r="G48" s="62" t="s">
        <v>96</v>
      </c>
      <c r="H48" s="63"/>
      <c r="I48" s="30"/>
      <c r="J48" s="54"/>
    </row>
    <row r="49" spans="1:10" ht="21" customHeight="1" thickBot="1">
      <c r="A49" s="32"/>
      <c r="B49" s="38"/>
      <c r="C49" s="39"/>
      <c r="D49" s="240"/>
      <c r="E49" s="34"/>
      <c r="F49" s="50"/>
      <c r="G49" s="50"/>
      <c r="H49" s="50"/>
      <c r="I49" s="59"/>
      <c r="J49" s="60"/>
    </row>
    <row r="51" spans="1:10" ht="21" customHeight="1"/>
    <row r="52" spans="1:10" ht="18" customHeight="1" thickBot="1">
      <c r="A52" s="4" t="s">
        <v>100</v>
      </c>
      <c r="B52" s="5"/>
      <c r="C52" s="6"/>
      <c r="D52" s="5"/>
      <c r="E52" s="7"/>
      <c r="F52" s="8"/>
      <c r="G52" s="8"/>
      <c r="H52" s="8"/>
      <c r="I52" s="8"/>
      <c r="J52" s="51"/>
    </row>
    <row r="53" spans="1:10" ht="18" customHeight="1">
      <c r="A53" s="9" t="s">
        <v>97</v>
      </c>
      <c r="B53" s="10" t="s">
        <v>1</v>
      </c>
      <c r="C53" s="11" t="s">
        <v>2</v>
      </c>
      <c r="D53" s="11" t="s">
        <v>3</v>
      </c>
      <c r="E53" s="460" t="s">
        <v>4</v>
      </c>
      <c r="F53" s="461"/>
      <c r="G53" s="461"/>
      <c r="H53" s="461"/>
      <c r="I53" s="462"/>
      <c r="J53" s="52" t="s">
        <v>5</v>
      </c>
    </row>
    <row r="54" spans="1:10" ht="18" customHeight="1">
      <c r="A54" s="12">
        <v>46180</v>
      </c>
      <c r="B54" s="13">
        <v>1</v>
      </c>
      <c r="C54" s="14"/>
      <c r="D54" s="47"/>
      <c r="E54" s="16"/>
      <c r="F54" s="17"/>
      <c r="G54" s="18" t="s">
        <v>130</v>
      </c>
      <c r="H54" s="19"/>
      <c r="I54" s="53"/>
      <c r="J54" s="54">
        <v>2</v>
      </c>
    </row>
    <row r="55" spans="1:10" ht="18" customHeight="1">
      <c r="A55" s="20" t="str">
        <f>"（"&amp;TEXT(A54,"aaa")&amp;"）"</f>
        <v>（日）</v>
      </c>
      <c r="B55" s="13">
        <v>2</v>
      </c>
      <c r="C55" s="21"/>
      <c r="D55" s="47"/>
      <c r="E55" s="22"/>
      <c r="F55" s="17"/>
      <c r="G55" s="273" t="s">
        <v>131</v>
      </c>
      <c r="H55" s="19"/>
      <c r="I55" s="56"/>
      <c r="J55" s="54">
        <v>1</v>
      </c>
    </row>
    <row r="56" spans="1:10" ht="18" customHeight="1">
      <c r="A56" s="23" t="s">
        <v>98</v>
      </c>
      <c r="B56" s="13">
        <v>3</v>
      </c>
      <c r="C56" s="21"/>
      <c r="D56" s="47"/>
      <c r="E56" s="22"/>
      <c r="F56" s="17"/>
      <c r="G56" s="18" t="s">
        <v>130</v>
      </c>
      <c r="H56" s="19"/>
      <c r="I56" s="56"/>
      <c r="J56" s="54">
        <v>4</v>
      </c>
    </row>
    <row r="57" spans="1:10" ht="18" customHeight="1">
      <c r="A57" s="24" t="s">
        <v>112</v>
      </c>
      <c r="B57" s="13">
        <v>4</v>
      </c>
      <c r="C57" s="21"/>
      <c r="D57" s="47"/>
      <c r="E57" s="22"/>
      <c r="F57" s="17"/>
      <c r="G57" s="18" t="s">
        <v>130</v>
      </c>
      <c r="H57" s="19"/>
      <c r="I57" s="56"/>
      <c r="J57" s="54">
        <v>3</v>
      </c>
    </row>
    <row r="58" spans="1:10" ht="18" customHeight="1">
      <c r="A58" s="259" t="s">
        <v>21</v>
      </c>
      <c r="B58" s="267"/>
      <c r="C58" s="21"/>
      <c r="D58" s="268"/>
      <c r="E58" s="22"/>
      <c r="F58" s="17"/>
      <c r="G58" s="18"/>
      <c r="H58" s="19"/>
      <c r="I58" s="56"/>
      <c r="J58" s="269"/>
    </row>
    <row r="59" spans="1:10" ht="18" customHeight="1">
      <c r="A59" s="260"/>
      <c r="B59" s="270"/>
      <c r="C59" s="21"/>
      <c r="D59" s="47"/>
      <c r="E59" s="22"/>
      <c r="F59" s="17"/>
      <c r="G59" s="18"/>
      <c r="H59" s="19"/>
      <c r="I59" s="56"/>
      <c r="J59" s="269"/>
    </row>
    <row r="60" spans="1:10" ht="18" customHeight="1">
      <c r="A60" s="12"/>
      <c r="B60" s="27"/>
      <c r="C60" s="21"/>
      <c r="D60" s="47"/>
      <c r="E60" s="22"/>
      <c r="F60" s="17"/>
      <c r="G60" s="18"/>
      <c r="H60" s="19"/>
      <c r="I60" s="56"/>
      <c r="J60" s="54"/>
    </row>
    <row r="61" spans="1:10" ht="18" customHeight="1" thickBot="1">
      <c r="A61" s="28"/>
      <c r="B61" s="27"/>
      <c r="C61" s="21"/>
      <c r="D61" s="47"/>
      <c r="E61" s="463"/>
      <c r="F61" s="464"/>
      <c r="G61" s="464"/>
      <c r="H61" s="464"/>
      <c r="I61" s="465"/>
      <c r="J61" s="54"/>
    </row>
    <row r="62" spans="1:10" ht="18" customHeight="1">
      <c r="A62" s="29" t="s">
        <v>99</v>
      </c>
      <c r="B62" s="27"/>
      <c r="C62" s="21"/>
      <c r="D62" s="47"/>
      <c r="E62" s="466"/>
      <c r="F62" s="464"/>
      <c r="G62" s="464"/>
      <c r="H62" s="464"/>
      <c r="I62" s="465"/>
      <c r="J62" s="54"/>
    </row>
    <row r="63" spans="1:10" ht="18" customHeight="1">
      <c r="A63" s="26" t="s">
        <v>132</v>
      </c>
      <c r="B63" s="27"/>
      <c r="C63" s="21"/>
      <c r="D63" s="47"/>
      <c r="E63" s="466"/>
      <c r="F63" s="464"/>
      <c r="G63" s="464"/>
      <c r="H63" s="464"/>
      <c r="I63" s="465"/>
      <c r="J63" s="54"/>
    </row>
    <row r="64" spans="1:10" ht="18" customHeight="1">
      <c r="A64" s="36"/>
      <c r="B64" s="27"/>
      <c r="C64" s="21"/>
      <c r="D64" s="47"/>
      <c r="E64" s="466"/>
      <c r="F64" s="464"/>
      <c r="G64" s="464"/>
      <c r="H64" s="464"/>
      <c r="I64" s="465"/>
      <c r="J64" s="54"/>
    </row>
    <row r="65" spans="1:10" ht="18" customHeight="1" thickBot="1">
      <c r="A65" s="37"/>
      <c r="B65" s="38"/>
      <c r="C65" s="39"/>
      <c r="D65" s="40"/>
      <c r="E65" s="34"/>
      <c r="F65" s="50"/>
      <c r="G65" s="50"/>
      <c r="H65" s="50"/>
      <c r="I65" s="59"/>
      <c r="J65" s="60"/>
    </row>
  </sheetData>
  <mergeCells count="8">
    <mergeCell ref="E53:I53"/>
    <mergeCell ref="E61:I64"/>
    <mergeCell ref="A1:J1"/>
    <mergeCell ref="B2:D2"/>
    <mergeCell ref="E3:I3"/>
    <mergeCell ref="A17:J17"/>
    <mergeCell ref="E18:I18"/>
    <mergeCell ref="E36:I36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firstPageNumber="4294963191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2E23-35B4-4D87-A059-FB1D180B91E1}">
  <sheetPr>
    <tabColor rgb="FF92D050"/>
  </sheetPr>
  <dimension ref="A1:BI66"/>
  <sheetViews>
    <sheetView view="pageBreakPreview" topLeftCell="A13" zoomScale="75" zoomScaleNormal="100" zoomScaleSheetLayoutView="75" workbookViewId="0">
      <selection activeCell="AI16" sqref="AI16"/>
    </sheetView>
  </sheetViews>
  <sheetFormatPr defaultColWidth="3.625" defaultRowHeight="17.25"/>
  <cols>
    <col min="1" max="3" width="3.375" style="298" customWidth="1"/>
    <col min="4" max="4" width="3.25" style="64" customWidth="1"/>
    <col min="5" max="5" width="3.25" style="298" customWidth="1"/>
    <col min="6" max="7" width="3.25" style="64" customWidth="1"/>
    <col min="8" max="8" width="3.25" style="298" customWidth="1"/>
    <col min="9" max="13" width="3.25" style="64" customWidth="1"/>
    <col min="14" max="14" width="3.25" style="298" customWidth="1"/>
    <col min="15" max="19" width="3.25" style="64" customWidth="1"/>
    <col min="20" max="20" width="3.25" style="298" customWidth="1"/>
    <col min="21" max="22" width="3.25" style="64" customWidth="1"/>
    <col min="23" max="23" width="3.25" style="298" customWidth="1"/>
    <col min="24" max="24" width="3.25" style="64" customWidth="1"/>
    <col min="25" max="25" width="3.25" style="65" customWidth="1"/>
    <col min="26" max="28" width="3.25" style="298" customWidth="1"/>
    <col min="29" max="31" width="3.375" style="298" customWidth="1"/>
    <col min="32" max="34" width="3.25" style="298" customWidth="1"/>
    <col min="35" max="35" width="3.25" style="64" customWidth="1"/>
    <col min="36" max="36" width="3.25" style="298" customWidth="1"/>
    <col min="37" max="41" width="3.25" style="64" customWidth="1"/>
    <col min="42" max="42" width="3.25" style="298" customWidth="1"/>
    <col min="43" max="44" width="3.25" style="64" customWidth="1"/>
    <col min="45" max="45" width="3.25" style="65" customWidth="1"/>
    <col min="46" max="46" width="3.25" style="298" customWidth="1"/>
    <col min="47" max="48" width="2.75" style="298" customWidth="1"/>
    <col min="49" max="49" width="10.125" style="133" customWidth="1"/>
    <col min="50" max="50" width="6.875" style="133" customWidth="1"/>
    <col min="51" max="52" width="3.625" style="133" customWidth="1"/>
    <col min="53" max="53" width="12.125" style="133" customWidth="1"/>
    <col min="54" max="54" width="17.5" style="133" customWidth="1"/>
    <col min="55" max="55" width="2.875" style="133" customWidth="1"/>
    <col min="56" max="56" width="3.875" style="133" customWidth="1"/>
    <col min="57" max="57" width="2.875" style="298" customWidth="1"/>
    <col min="58" max="58" width="15.625" style="133" customWidth="1"/>
    <col min="59" max="16384" width="3.625" style="298"/>
  </cols>
  <sheetData>
    <row r="1" spans="1:61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9"/>
      <c r="T1" s="79"/>
      <c r="U1" s="436" t="s">
        <v>147</v>
      </c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79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8"/>
      <c r="AV1" s="68"/>
      <c r="AW1" s="148"/>
      <c r="AX1" s="148"/>
      <c r="AY1" s="148"/>
      <c r="AZ1" s="148"/>
      <c r="BA1" s="148"/>
      <c r="BB1" s="148"/>
      <c r="BC1" s="148"/>
      <c r="BD1" s="148"/>
      <c r="BE1" s="68"/>
      <c r="BF1" s="148"/>
    </row>
    <row r="2" spans="1:61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9"/>
      <c r="R2" s="69"/>
      <c r="S2" s="69"/>
      <c r="T2" s="68"/>
      <c r="U2" s="69"/>
      <c r="V2" s="69"/>
      <c r="W2" s="68"/>
      <c r="X2" s="69"/>
      <c r="Y2" s="96"/>
      <c r="AJ2" s="68"/>
      <c r="AK2" s="69"/>
      <c r="AL2" s="69"/>
      <c r="AM2" s="69"/>
      <c r="AN2" s="69"/>
      <c r="AO2" s="69"/>
      <c r="AP2" s="68"/>
      <c r="AQ2" s="69"/>
      <c r="AR2" s="69"/>
      <c r="AS2" s="96"/>
      <c r="AT2" s="68"/>
    </row>
    <row r="3" spans="1:61" ht="36" customHeight="1" thickBot="1">
      <c r="A3" s="70" t="s">
        <v>89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0"/>
      <c r="O3" s="73"/>
      <c r="P3" s="73"/>
      <c r="Q3" s="73"/>
      <c r="R3" s="73"/>
      <c r="S3" s="73"/>
      <c r="T3" s="80"/>
      <c r="U3" s="73"/>
      <c r="V3" s="71"/>
      <c r="W3" s="97"/>
      <c r="X3" s="71"/>
      <c r="Y3" s="98"/>
      <c r="Z3" s="97"/>
      <c r="AA3" s="97"/>
      <c r="AB3" s="97"/>
      <c r="AC3" s="97"/>
      <c r="AD3" s="97"/>
      <c r="AE3" s="97"/>
      <c r="AF3" s="70"/>
      <c r="AG3" s="70"/>
      <c r="AH3" s="70"/>
      <c r="AI3" s="71"/>
      <c r="AJ3" s="72"/>
      <c r="AK3" s="122"/>
      <c r="AL3" s="122"/>
      <c r="AM3" s="122"/>
      <c r="AN3" s="122"/>
      <c r="AO3" s="122"/>
      <c r="AP3" s="70"/>
      <c r="AQ3" s="122"/>
      <c r="AR3" s="122"/>
      <c r="AS3" s="98"/>
      <c r="AT3" s="97"/>
      <c r="AU3" s="97"/>
      <c r="AV3" s="97"/>
      <c r="AW3" s="149"/>
      <c r="AX3" s="149"/>
      <c r="AY3" s="149"/>
      <c r="AZ3" s="149"/>
      <c r="BA3" s="149"/>
      <c r="BB3" s="149"/>
      <c r="BC3" s="149"/>
      <c r="BD3" s="149"/>
      <c r="BE3" s="97"/>
      <c r="BF3" s="149"/>
    </row>
    <row r="4" spans="1:61" ht="36" customHeight="1" thickBot="1">
      <c r="A4" s="437" t="s">
        <v>90</v>
      </c>
      <c r="B4" s="438"/>
      <c r="C4" s="439"/>
      <c r="D4" s="440" t="str">
        <f>IF(A5="","",A5)</f>
        <v>落合</v>
      </c>
      <c r="E4" s="441"/>
      <c r="F4" s="441"/>
      <c r="G4" s="441" t="str">
        <f>IF(A6="","",A6)</f>
        <v>１７多摩</v>
      </c>
      <c r="H4" s="441"/>
      <c r="I4" s="441"/>
      <c r="J4" s="441" t="str">
        <f>IF(A7="","",A7)</f>
        <v>SEISEKI</v>
      </c>
      <c r="K4" s="441"/>
      <c r="L4" s="441"/>
      <c r="M4" s="441" t="str">
        <f>IF(A8="","",A8)</f>
        <v>ムスタング</v>
      </c>
      <c r="N4" s="441"/>
      <c r="O4" s="441"/>
      <c r="P4" s="441" t="str">
        <f>IF(A9="","",A9)</f>
        <v>東寺方</v>
      </c>
      <c r="Q4" s="441"/>
      <c r="R4" s="441"/>
      <c r="S4" s="140" t="s">
        <v>91</v>
      </c>
      <c r="T4" s="123" t="s">
        <v>92</v>
      </c>
      <c r="U4" s="123" t="s">
        <v>93</v>
      </c>
      <c r="V4" s="124" t="s">
        <v>94</v>
      </c>
      <c r="W4" s="125" t="s">
        <v>95</v>
      </c>
      <c r="X4" s="97"/>
      <c r="Y4" s="97"/>
      <c r="AF4" s="64"/>
      <c r="AH4" s="64"/>
      <c r="AJ4" s="64"/>
      <c r="AM4" s="298"/>
      <c r="AP4" s="65"/>
      <c r="AQ4" s="298"/>
      <c r="AR4" s="298"/>
      <c r="AS4" s="298"/>
      <c r="AU4" s="133"/>
      <c r="AV4" s="133"/>
      <c r="AX4" s="134"/>
      <c r="AY4" s="135"/>
      <c r="AZ4" s="135"/>
      <c r="BA4" s="135"/>
      <c r="BB4" s="137"/>
      <c r="BC4" s="135"/>
      <c r="BD4" s="298"/>
      <c r="BF4" s="298"/>
    </row>
    <row r="5" spans="1:61" ht="36" customHeight="1">
      <c r="A5" s="416" t="s">
        <v>120</v>
      </c>
      <c r="B5" s="417"/>
      <c r="C5" s="418"/>
      <c r="D5" s="419"/>
      <c r="E5" s="420"/>
      <c r="F5" s="421"/>
      <c r="G5" s="276">
        <v>2</v>
      </c>
      <c r="H5" s="248" t="s">
        <v>205</v>
      </c>
      <c r="I5" s="277">
        <v>5</v>
      </c>
      <c r="J5" s="276">
        <v>1</v>
      </c>
      <c r="K5" s="248" t="s">
        <v>204</v>
      </c>
      <c r="L5" s="277">
        <v>0</v>
      </c>
      <c r="M5" s="278">
        <v>0</v>
      </c>
      <c r="N5" s="248" t="s">
        <v>207</v>
      </c>
      <c r="O5" s="279">
        <v>0</v>
      </c>
      <c r="P5" s="280">
        <v>1</v>
      </c>
      <c r="Q5" s="248" t="s">
        <v>205</v>
      </c>
      <c r="R5" s="281">
        <v>2</v>
      </c>
      <c r="S5" s="282">
        <f>COUNTIF(D5:R5,"〇")*3+COUNTIF(D5:R5,"△")</f>
        <v>4</v>
      </c>
      <c r="T5" s="283">
        <f>D5+G5+J5+M5+P5</f>
        <v>4</v>
      </c>
      <c r="U5" s="284">
        <f>F5+I5+L5+O5+R5</f>
        <v>7</v>
      </c>
      <c r="V5" s="285">
        <f t="shared" ref="V5:V9" si="0">T5-U5</f>
        <v>-3</v>
      </c>
      <c r="W5" s="286">
        <v>4</v>
      </c>
      <c r="X5" s="97"/>
      <c r="Y5" s="97"/>
      <c r="AF5" s="64"/>
      <c r="AH5" s="64"/>
      <c r="AJ5" s="64"/>
      <c r="AM5" s="298"/>
      <c r="AP5" s="65"/>
      <c r="AQ5" s="298"/>
      <c r="AR5" s="298"/>
      <c r="AS5" s="298"/>
      <c r="AU5" s="133"/>
      <c r="AV5" s="133"/>
      <c r="AY5" s="136"/>
      <c r="AZ5" s="146"/>
      <c r="BA5" s="147"/>
      <c r="BB5" s="137"/>
      <c r="BC5" s="136"/>
      <c r="BD5" s="298"/>
      <c r="BF5" s="298"/>
    </row>
    <row r="6" spans="1:61" ht="36" customHeight="1">
      <c r="A6" s="416" t="s">
        <v>140</v>
      </c>
      <c r="B6" s="417"/>
      <c r="C6" s="418"/>
      <c r="D6" s="287">
        <v>5</v>
      </c>
      <c r="E6" s="304" t="s">
        <v>204</v>
      </c>
      <c r="F6" s="258">
        <v>2</v>
      </c>
      <c r="G6" s="413"/>
      <c r="H6" s="414"/>
      <c r="I6" s="415"/>
      <c r="J6" s="303">
        <v>3</v>
      </c>
      <c r="K6" s="304" t="s">
        <v>204</v>
      </c>
      <c r="L6" s="305">
        <v>0</v>
      </c>
      <c r="M6" s="303">
        <v>3</v>
      </c>
      <c r="N6" s="304" t="s">
        <v>204</v>
      </c>
      <c r="O6" s="305">
        <v>0</v>
      </c>
      <c r="P6" s="303">
        <v>1</v>
      </c>
      <c r="Q6" s="304" t="s">
        <v>205</v>
      </c>
      <c r="R6" s="304">
        <v>5</v>
      </c>
      <c r="S6" s="126">
        <f>COUNTIF(D6:R6,"〇")*3+COUNTIF(D6:R6,"△")</f>
        <v>9</v>
      </c>
      <c r="T6" s="127">
        <f>D6+G6+J6+M6+P6</f>
        <v>12</v>
      </c>
      <c r="U6" s="128">
        <f>F6+I6+L6+O6+R6</f>
        <v>7</v>
      </c>
      <c r="V6" s="252">
        <f t="shared" si="0"/>
        <v>5</v>
      </c>
      <c r="W6" s="141">
        <v>2</v>
      </c>
      <c r="X6" s="97"/>
      <c r="Y6" s="97"/>
      <c r="AF6" s="64"/>
      <c r="AH6" s="64"/>
      <c r="AJ6" s="64"/>
      <c r="AM6" s="298"/>
      <c r="AP6" s="65"/>
      <c r="AQ6" s="298"/>
      <c r="AR6" s="298"/>
      <c r="AS6" s="298"/>
      <c r="AU6" s="133"/>
      <c r="AV6" s="133"/>
      <c r="BA6" s="138"/>
      <c r="BB6" s="298"/>
      <c r="BD6" s="298"/>
      <c r="BF6" s="298"/>
    </row>
    <row r="7" spans="1:61" ht="36" customHeight="1">
      <c r="A7" s="416" t="s">
        <v>111</v>
      </c>
      <c r="B7" s="417"/>
      <c r="C7" s="418"/>
      <c r="D7" s="287">
        <v>0</v>
      </c>
      <c r="E7" s="304" t="s">
        <v>205</v>
      </c>
      <c r="F7" s="258">
        <v>1</v>
      </c>
      <c r="G7" s="288">
        <v>0</v>
      </c>
      <c r="H7" s="304" t="s">
        <v>205</v>
      </c>
      <c r="I7" s="258">
        <v>3</v>
      </c>
      <c r="J7" s="413"/>
      <c r="K7" s="414"/>
      <c r="L7" s="415"/>
      <c r="M7" s="303">
        <v>0</v>
      </c>
      <c r="N7" s="304" t="s">
        <v>205</v>
      </c>
      <c r="O7" s="305">
        <v>2</v>
      </c>
      <c r="P7" s="303">
        <v>1</v>
      </c>
      <c r="Q7" s="304" t="s">
        <v>205</v>
      </c>
      <c r="R7" s="304">
        <v>2</v>
      </c>
      <c r="S7" s="126">
        <f>COUNTIF(D7:R7,"〇")*3+COUNTIF(D7:R7,"△")</f>
        <v>0</v>
      </c>
      <c r="T7" s="127">
        <f>D7+G7+J7+M7+P7</f>
        <v>1</v>
      </c>
      <c r="U7" s="128">
        <f>F7+I7+L7+O7+R7</f>
        <v>8</v>
      </c>
      <c r="V7" s="252">
        <f>T7-U7</f>
        <v>-7</v>
      </c>
      <c r="W7" s="141">
        <v>5</v>
      </c>
      <c r="X7" s="97"/>
      <c r="Y7" s="97"/>
      <c r="AF7" s="64"/>
      <c r="AH7" s="64"/>
      <c r="AJ7" s="64"/>
      <c r="AM7" s="298"/>
      <c r="AP7" s="65"/>
      <c r="AQ7" s="298"/>
      <c r="AR7" s="298"/>
      <c r="AS7" s="298"/>
      <c r="AU7" s="133"/>
      <c r="AV7" s="133"/>
      <c r="BA7" s="138"/>
      <c r="BB7" s="298"/>
      <c r="BD7" s="298"/>
      <c r="BF7" s="298"/>
    </row>
    <row r="8" spans="1:61" ht="36" customHeight="1">
      <c r="A8" s="416" t="s">
        <v>123</v>
      </c>
      <c r="B8" s="417"/>
      <c r="C8" s="418"/>
      <c r="D8" s="254">
        <v>0</v>
      </c>
      <c r="E8" s="304" t="s">
        <v>207</v>
      </c>
      <c r="F8" s="305">
        <v>0</v>
      </c>
      <c r="G8" s="304">
        <v>0</v>
      </c>
      <c r="H8" s="304" t="s">
        <v>205</v>
      </c>
      <c r="I8" s="305">
        <v>3</v>
      </c>
      <c r="J8" s="304">
        <v>2</v>
      </c>
      <c r="K8" s="304" t="s">
        <v>204</v>
      </c>
      <c r="L8" s="304">
        <v>0</v>
      </c>
      <c r="M8" s="413"/>
      <c r="N8" s="414"/>
      <c r="O8" s="415"/>
      <c r="P8" s="303">
        <v>0</v>
      </c>
      <c r="Q8" s="304" t="s">
        <v>205</v>
      </c>
      <c r="R8" s="304">
        <v>1</v>
      </c>
      <c r="S8" s="126">
        <f>COUNTIF(D8:R8,"〇")*3+COUNTIF(D8:R8,"△")</f>
        <v>4</v>
      </c>
      <c r="T8" s="127">
        <f>D8+G8+J8+M8+P8</f>
        <v>2</v>
      </c>
      <c r="U8" s="128">
        <f>F8+I8+L8+O8+R8</f>
        <v>4</v>
      </c>
      <c r="V8" s="252">
        <f t="shared" si="0"/>
        <v>-2</v>
      </c>
      <c r="W8" s="141">
        <v>3</v>
      </c>
      <c r="X8" s="97"/>
      <c r="Y8" s="97"/>
      <c r="AF8" s="64"/>
      <c r="AH8" s="64"/>
      <c r="AJ8" s="64"/>
      <c r="AM8" s="298"/>
      <c r="AP8" s="65"/>
      <c r="AQ8" s="298"/>
      <c r="AR8" s="298"/>
      <c r="AS8" s="298"/>
      <c r="AU8" s="133"/>
      <c r="AV8" s="133"/>
      <c r="BA8" s="138"/>
      <c r="BB8" s="298"/>
      <c r="BD8" s="298"/>
      <c r="BF8" s="298"/>
    </row>
    <row r="9" spans="1:61" ht="36" customHeight="1" thickBot="1">
      <c r="A9" s="428" t="s">
        <v>108</v>
      </c>
      <c r="B9" s="429"/>
      <c r="C9" s="430"/>
      <c r="D9" s="251">
        <v>2</v>
      </c>
      <c r="E9" s="307" t="s">
        <v>204</v>
      </c>
      <c r="F9" s="308">
        <v>1</v>
      </c>
      <c r="G9" s="307">
        <v>5</v>
      </c>
      <c r="H9" s="307" t="s">
        <v>204</v>
      </c>
      <c r="I9" s="308">
        <v>1</v>
      </c>
      <c r="J9" s="307">
        <v>2</v>
      </c>
      <c r="K9" s="307" t="s">
        <v>204</v>
      </c>
      <c r="L9" s="307">
        <v>1</v>
      </c>
      <c r="M9" s="306">
        <v>1</v>
      </c>
      <c r="N9" s="307" t="s">
        <v>204</v>
      </c>
      <c r="O9" s="308">
        <v>0</v>
      </c>
      <c r="P9" s="431"/>
      <c r="Q9" s="432"/>
      <c r="R9" s="433"/>
      <c r="S9" s="129">
        <f>COUNTIF(D9:R9,"〇")*3+COUNTIF(D9:R9,"△")</f>
        <v>12</v>
      </c>
      <c r="T9" s="130">
        <f>D9+G9+J9+M9+P9</f>
        <v>10</v>
      </c>
      <c r="U9" s="131">
        <f>F9+I9+L9+O9+R9</f>
        <v>3</v>
      </c>
      <c r="V9" s="253">
        <f t="shared" si="0"/>
        <v>7</v>
      </c>
      <c r="W9" s="132">
        <v>1</v>
      </c>
      <c r="X9" s="97"/>
      <c r="Y9" s="97"/>
      <c r="AF9" s="64"/>
      <c r="AH9" s="64"/>
      <c r="AJ9" s="64"/>
      <c r="AM9" s="298"/>
      <c r="AP9" s="65"/>
      <c r="AQ9" s="298"/>
      <c r="AR9" s="298"/>
      <c r="AS9" s="298"/>
      <c r="AU9" s="133"/>
      <c r="AV9" s="133"/>
      <c r="BA9" s="138"/>
      <c r="BB9" s="298"/>
      <c r="BD9" s="298"/>
      <c r="BF9" s="298"/>
    </row>
    <row r="10" spans="1:61" ht="36" customHeight="1" thickBot="1">
      <c r="A10" s="310"/>
      <c r="B10" s="310"/>
      <c r="C10" s="310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222"/>
      <c r="Z10" s="223"/>
      <c r="AA10" s="224"/>
      <c r="AB10" s="224"/>
      <c r="AC10" s="225"/>
      <c r="AD10" s="97"/>
      <c r="AE10" s="97"/>
      <c r="AF10" s="310"/>
      <c r="AG10" s="310"/>
      <c r="AH10" s="310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222"/>
      <c r="AW10" s="223"/>
      <c r="AX10" s="224"/>
      <c r="AY10" s="224"/>
      <c r="AZ10" s="225"/>
      <c r="BE10" s="133"/>
      <c r="BG10" s="138"/>
      <c r="BI10" s="133"/>
    </row>
    <row r="11" spans="1:61" ht="36" customHeight="1" thickBot="1">
      <c r="A11" s="437" t="s">
        <v>103</v>
      </c>
      <c r="B11" s="438"/>
      <c r="C11" s="439"/>
      <c r="D11" s="445" t="str">
        <f>IF(A12="","",A12)</f>
        <v>多摩B</v>
      </c>
      <c r="E11" s="443"/>
      <c r="F11" s="444"/>
      <c r="G11" s="442" t="str">
        <f>IF(A13="","",A13)</f>
        <v>鶴牧</v>
      </c>
      <c r="H11" s="443"/>
      <c r="I11" s="444"/>
      <c r="J11" s="442" t="str">
        <f>IF(A14="","",A14)</f>
        <v>多摩A</v>
      </c>
      <c r="K11" s="443"/>
      <c r="L11" s="444"/>
      <c r="M11" s="442" t="str">
        <f>IF(A15="","",A15)</f>
        <v>TKスペラーレ</v>
      </c>
      <c r="N11" s="443"/>
      <c r="O11" s="444"/>
      <c r="P11" s="140" t="s">
        <v>91</v>
      </c>
      <c r="Q11" s="123" t="s">
        <v>92</v>
      </c>
      <c r="R11" s="123" t="s">
        <v>93</v>
      </c>
      <c r="S11" s="124" t="s">
        <v>94</v>
      </c>
      <c r="T11" s="125" t="s">
        <v>95</v>
      </c>
      <c r="U11" s="97"/>
      <c r="V11" s="97"/>
      <c r="X11" s="298"/>
      <c r="Y11" s="298"/>
      <c r="AC11" s="64"/>
      <c r="AE11" s="64"/>
      <c r="AF11" s="64"/>
      <c r="AG11" s="64"/>
      <c r="AH11" s="64"/>
      <c r="AM11" s="65"/>
      <c r="AN11" s="298"/>
      <c r="AO11" s="298"/>
      <c r="AQ11" s="298"/>
      <c r="AR11" s="133"/>
      <c r="AS11" s="133"/>
      <c r="AT11" s="133"/>
      <c r="AU11" s="134"/>
      <c r="AV11" s="135"/>
      <c r="AW11" s="135"/>
      <c r="AX11" s="135"/>
      <c r="AY11" s="137"/>
      <c r="AZ11" s="135"/>
      <c r="BA11" s="298"/>
      <c r="BB11" s="298"/>
      <c r="BC11" s="298"/>
      <c r="BD11" s="298"/>
      <c r="BF11" s="298"/>
    </row>
    <row r="12" spans="1:61" ht="36" customHeight="1">
      <c r="A12" s="422" t="s">
        <v>134</v>
      </c>
      <c r="B12" s="423"/>
      <c r="C12" s="424"/>
      <c r="D12" s="419"/>
      <c r="E12" s="420"/>
      <c r="F12" s="421"/>
      <c r="G12" s="276">
        <v>3</v>
      </c>
      <c r="H12" s="248" t="s">
        <v>205</v>
      </c>
      <c r="I12" s="277">
        <v>4</v>
      </c>
      <c r="J12" s="276">
        <v>0</v>
      </c>
      <c r="K12" s="248" t="s">
        <v>205</v>
      </c>
      <c r="L12" s="277">
        <v>13</v>
      </c>
      <c r="M12" s="280">
        <v>0</v>
      </c>
      <c r="N12" s="248" t="s">
        <v>205</v>
      </c>
      <c r="O12" s="281">
        <v>12</v>
      </c>
      <c r="P12" s="282">
        <f>COUNTIF(D12:O12,"〇")*3+COUNTIF(D12:O12,"△")</f>
        <v>0</v>
      </c>
      <c r="Q12" s="283">
        <f>D12+G12+J12+M12</f>
        <v>3</v>
      </c>
      <c r="R12" s="284">
        <f>F12+I12+L12+O12</f>
        <v>29</v>
      </c>
      <c r="S12" s="285">
        <f t="shared" ref="S12:S15" si="1">Q12-R12</f>
        <v>-26</v>
      </c>
      <c r="T12" s="286">
        <v>4</v>
      </c>
      <c r="U12" s="97"/>
      <c r="V12" s="97"/>
      <c r="X12" s="298"/>
      <c r="Y12" s="298"/>
      <c r="AC12" s="64"/>
      <c r="AE12" s="64"/>
      <c r="AF12" s="64"/>
      <c r="AG12" s="64"/>
      <c r="AH12" s="64"/>
      <c r="AM12" s="65"/>
      <c r="AN12" s="298"/>
      <c r="AO12" s="298"/>
      <c r="AQ12" s="298"/>
      <c r="AR12" s="133"/>
      <c r="AS12" s="133"/>
      <c r="AT12" s="133"/>
      <c r="AU12" s="133"/>
      <c r="AV12" s="136"/>
      <c r="AW12" s="146"/>
      <c r="AX12" s="147"/>
      <c r="AY12" s="137"/>
      <c r="AZ12" s="136"/>
      <c r="BA12" s="298"/>
      <c r="BB12" s="298"/>
      <c r="BC12" s="298"/>
      <c r="BD12" s="298"/>
      <c r="BF12" s="298"/>
    </row>
    <row r="13" spans="1:61" ht="36" customHeight="1">
      <c r="A13" s="416" t="s">
        <v>121</v>
      </c>
      <c r="B13" s="417"/>
      <c r="C13" s="418"/>
      <c r="D13" s="287">
        <v>4</v>
      </c>
      <c r="E13" s="304" t="s">
        <v>204</v>
      </c>
      <c r="F13" s="258">
        <v>3</v>
      </c>
      <c r="G13" s="413"/>
      <c r="H13" s="414"/>
      <c r="I13" s="415"/>
      <c r="J13" s="303">
        <v>0</v>
      </c>
      <c r="K13" s="304" t="s">
        <v>205</v>
      </c>
      <c r="L13" s="305">
        <v>6</v>
      </c>
      <c r="M13" s="303">
        <v>0</v>
      </c>
      <c r="N13" s="304" t="s">
        <v>205</v>
      </c>
      <c r="O13" s="304">
        <v>5</v>
      </c>
      <c r="P13" s="126">
        <f>COUNTIF(D13:O13,"〇")*3+COUNTIF(D13:O13,"△")</f>
        <v>3</v>
      </c>
      <c r="Q13" s="127">
        <f t="shared" ref="Q13:Q15" si="2">D13+G13+J13+M13</f>
        <v>4</v>
      </c>
      <c r="R13" s="128">
        <f t="shared" ref="R13:R15" si="3">F13+I13+L13+O13</f>
        <v>14</v>
      </c>
      <c r="S13" s="252">
        <f t="shared" si="1"/>
        <v>-10</v>
      </c>
      <c r="T13" s="141">
        <v>3</v>
      </c>
      <c r="U13" s="97"/>
      <c r="V13" s="97"/>
      <c r="X13" s="298"/>
      <c r="Y13" s="298"/>
      <c r="AC13" s="64"/>
      <c r="AE13" s="64"/>
      <c r="AF13" s="64"/>
      <c r="AG13" s="64"/>
      <c r="AH13" s="64"/>
      <c r="AM13" s="65"/>
      <c r="AN13" s="298"/>
      <c r="AO13" s="298"/>
      <c r="AQ13" s="298"/>
      <c r="AR13" s="133"/>
      <c r="AS13" s="133"/>
      <c r="AT13" s="133"/>
      <c r="AU13" s="133"/>
      <c r="AV13" s="133"/>
      <c r="AX13" s="138"/>
      <c r="AY13" s="298"/>
      <c r="BA13" s="298"/>
      <c r="BB13" s="298"/>
      <c r="BC13" s="298"/>
      <c r="BD13" s="298"/>
      <c r="BF13" s="298"/>
    </row>
    <row r="14" spans="1:61" ht="36" customHeight="1">
      <c r="A14" s="416" t="s">
        <v>124</v>
      </c>
      <c r="B14" s="417"/>
      <c r="C14" s="418"/>
      <c r="D14" s="287">
        <v>13</v>
      </c>
      <c r="E14" s="304" t="s">
        <v>204</v>
      </c>
      <c r="F14" s="258">
        <v>0</v>
      </c>
      <c r="G14" s="288">
        <v>6</v>
      </c>
      <c r="H14" s="304" t="s">
        <v>204</v>
      </c>
      <c r="I14" s="258">
        <v>0</v>
      </c>
      <c r="J14" s="413"/>
      <c r="K14" s="414"/>
      <c r="L14" s="415"/>
      <c r="M14" s="303">
        <v>2</v>
      </c>
      <c r="N14" s="304" t="s">
        <v>204</v>
      </c>
      <c r="O14" s="304">
        <v>0</v>
      </c>
      <c r="P14" s="126">
        <f>COUNTIF(D14:O14,"〇")*3+COUNTIF(D14:O14,"△")</f>
        <v>9</v>
      </c>
      <c r="Q14" s="127">
        <f t="shared" si="2"/>
        <v>21</v>
      </c>
      <c r="R14" s="128">
        <f t="shared" si="3"/>
        <v>0</v>
      </c>
      <c r="S14" s="252">
        <f t="shared" si="1"/>
        <v>21</v>
      </c>
      <c r="T14" s="141">
        <v>1</v>
      </c>
      <c r="U14" s="97"/>
      <c r="V14" s="97"/>
      <c r="X14" s="298"/>
      <c r="Y14" s="298"/>
      <c r="AC14" s="64"/>
      <c r="AE14" s="64"/>
      <c r="AF14" s="64"/>
      <c r="AG14" s="64"/>
      <c r="AH14" s="64"/>
      <c r="AM14" s="65"/>
      <c r="AN14" s="298"/>
      <c r="AO14" s="298"/>
      <c r="AQ14" s="298"/>
      <c r="AR14" s="133"/>
      <c r="AS14" s="133"/>
      <c r="AT14" s="133"/>
      <c r="AU14" s="133"/>
      <c r="AV14" s="133"/>
      <c r="AX14" s="138"/>
      <c r="AY14" s="298"/>
      <c r="BA14" s="298"/>
      <c r="BB14" s="298"/>
      <c r="BC14" s="298"/>
      <c r="BD14" s="298"/>
      <c r="BF14" s="298"/>
    </row>
    <row r="15" spans="1:61" ht="36" customHeight="1" thickBot="1">
      <c r="A15" s="428" t="s">
        <v>114</v>
      </c>
      <c r="B15" s="429"/>
      <c r="C15" s="430"/>
      <c r="D15" s="251">
        <v>12</v>
      </c>
      <c r="E15" s="307" t="s">
        <v>204</v>
      </c>
      <c r="F15" s="308">
        <v>0</v>
      </c>
      <c r="G15" s="307">
        <v>5</v>
      </c>
      <c r="H15" s="307" t="s">
        <v>204</v>
      </c>
      <c r="I15" s="308">
        <v>0</v>
      </c>
      <c r="J15" s="307">
        <v>0</v>
      </c>
      <c r="K15" s="307" t="s">
        <v>205</v>
      </c>
      <c r="L15" s="307">
        <v>2</v>
      </c>
      <c r="M15" s="431"/>
      <c r="N15" s="432"/>
      <c r="O15" s="433"/>
      <c r="P15" s="129">
        <f>COUNTIF(D15:O15,"〇")*3+COUNTIF(D15:O15,"△")</f>
        <v>6</v>
      </c>
      <c r="Q15" s="130">
        <f t="shared" si="2"/>
        <v>17</v>
      </c>
      <c r="R15" s="131">
        <f t="shared" si="3"/>
        <v>2</v>
      </c>
      <c r="S15" s="253">
        <f t="shared" si="1"/>
        <v>15</v>
      </c>
      <c r="T15" s="132">
        <v>2</v>
      </c>
      <c r="U15" s="97"/>
      <c r="V15" s="97"/>
      <c r="X15" s="298"/>
      <c r="Y15" s="298"/>
      <c r="AC15" s="64"/>
      <c r="AE15" s="64"/>
      <c r="AF15" s="64"/>
      <c r="AG15" s="64"/>
      <c r="AH15" s="64"/>
      <c r="AM15" s="65"/>
      <c r="AN15" s="298"/>
      <c r="AO15" s="298"/>
      <c r="AQ15" s="298"/>
      <c r="AR15" s="133"/>
      <c r="AS15" s="133"/>
      <c r="AT15" s="133"/>
      <c r="AU15" s="133"/>
      <c r="AV15" s="133"/>
      <c r="AX15" s="138"/>
      <c r="AY15" s="298"/>
      <c r="BA15" s="298"/>
      <c r="BB15" s="298"/>
      <c r="BC15" s="298"/>
      <c r="BD15" s="298"/>
      <c r="BF15" s="298"/>
    </row>
    <row r="16" spans="1:61" ht="36" customHeight="1">
      <c r="A16" s="317"/>
      <c r="B16" s="317"/>
      <c r="C16" s="317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9"/>
      <c r="W16" s="320"/>
      <c r="X16" s="321"/>
      <c r="Y16" s="322"/>
      <c r="Z16" s="323"/>
      <c r="AA16" s="97"/>
      <c r="AB16" s="97"/>
      <c r="AW16" s="298"/>
      <c r="BD16" s="138"/>
    </row>
    <row r="17" spans="1:58" ht="36" customHeight="1">
      <c r="A17" s="317"/>
      <c r="B17" s="317"/>
      <c r="C17" s="317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9"/>
      <c r="W17" s="320"/>
      <c r="X17" s="321"/>
      <c r="Y17" s="322"/>
      <c r="Z17" s="323"/>
      <c r="AA17" s="97"/>
      <c r="AB17" s="97"/>
      <c r="AW17" s="298"/>
      <c r="BD17" s="138"/>
    </row>
    <row r="18" spans="1:58" ht="36" customHeight="1">
      <c r="A18" s="317"/>
      <c r="B18" s="317"/>
      <c r="C18" s="317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9"/>
      <c r="W18" s="320"/>
      <c r="X18" s="321"/>
      <c r="Y18" s="322"/>
      <c r="Z18" s="323"/>
      <c r="AA18" s="97"/>
      <c r="AB18" s="97"/>
      <c r="AW18" s="298"/>
      <c r="BD18" s="138"/>
    </row>
    <row r="19" spans="1:58" ht="36" customHeight="1" thickBot="1">
      <c r="A19" s="317"/>
      <c r="B19" s="317"/>
      <c r="C19" s="317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9"/>
      <c r="W19" s="320"/>
      <c r="X19" s="321"/>
      <c r="Y19" s="322"/>
      <c r="Z19" s="323"/>
      <c r="AA19" s="97"/>
      <c r="AB19" s="97"/>
      <c r="AW19" s="298"/>
      <c r="BD19" s="138"/>
    </row>
    <row r="20" spans="1:58" ht="36" customHeight="1" thickTop="1" thickBot="1">
      <c r="A20" s="310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446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8"/>
      <c r="AG20" s="309"/>
      <c r="AH20" s="309"/>
      <c r="AI20" s="309"/>
      <c r="AJ20" s="425"/>
      <c r="AK20" s="426"/>
      <c r="AL20" s="426"/>
      <c r="AM20" s="426"/>
      <c r="AN20" s="426"/>
      <c r="AO20" s="426"/>
      <c r="AP20" s="426"/>
      <c r="AQ20" s="426"/>
      <c r="AR20" s="427"/>
      <c r="AS20" s="222"/>
      <c r="AT20" s="223"/>
      <c r="AU20" s="224"/>
      <c r="AV20" s="224"/>
      <c r="AW20" s="225"/>
      <c r="BD20" s="138"/>
    </row>
    <row r="21" spans="1:58" ht="18" thickTop="1">
      <c r="C21" s="64"/>
      <c r="I21" s="81"/>
      <c r="J21" s="81"/>
      <c r="K21" s="81"/>
      <c r="L21" s="81"/>
      <c r="M21" s="81"/>
      <c r="N21" s="81"/>
      <c r="O21" s="81"/>
      <c r="P21" s="81"/>
      <c r="Q21" s="81"/>
      <c r="R21" s="99"/>
      <c r="S21" s="99"/>
      <c r="T21" s="99"/>
      <c r="U21" s="100"/>
      <c r="V21" s="100"/>
      <c r="W21" s="64"/>
      <c r="X21" s="99"/>
      <c r="Y21" s="99"/>
      <c r="Z21" s="289"/>
      <c r="AA21" s="99"/>
      <c r="AB21" s="99"/>
      <c r="AC21" s="74"/>
      <c r="AD21" s="83"/>
      <c r="AE21" s="83"/>
      <c r="AF21" s="83"/>
      <c r="AG21" s="83"/>
      <c r="AH21" s="83"/>
      <c r="AI21" s="83"/>
      <c r="AJ21" s="83"/>
      <c r="AK21" s="83"/>
      <c r="AL21" s="95"/>
      <c r="AM21" s="83"/>
      <c r="AN21" s="117"/>
      <c r="AO21" s="298"/>
      <c r="AQ21" s="298"/>
      <c r="AR21" s="298"/>
      <c r="AS21" s="298"/>
      <c r="AW21" s="298"/>
      <c r="AX21" s="298"/>
      <c r="AY21" s="298"/>
      <c r="AZ21" s="298"/>
      <c r="BA21" s="298"/>
      <c r="BB21" s="298"/>
      <c r="BC21" s="298"/>
      <c r="BD21" s="298"/>
      <c r="BF21" s="298"/>
    </row>
    <row r="22" spans="1:58">
      <c r="C22" s="64"/>
      <c r="I22" s="82"/>
      <c r="J22" s="82"/>
      <c r="K22" s="82"/>
      <c r="L22" s="83"/>
      <c r="M22" s="83"/>
      <c r="N22" s="83"/>
      <c r="O22" s="83"/>
      <c r="P22" s="77"/>
      <c r="Q22" s="84"/>
      <c r="R22" s="101"/>
      <c r="S22" s="101"/>
      <c r="T22" s="101"/>
      <c r="U22" s="101"/>
      <c r="V22" s="101"/>
      <c r="W22" s="102"/>
      <c r="X22" s="101"/>
      <c r="Y22" s="110"/>
      <c r="Z22" s="290"/>
      <c r="AA22" s="110"/>
      <c r="AB22" s="101"/>
      <c r="AC22" s="101"/>
      <c r="AD22" s="101"/>
      <c r="AE22" s="101"/>
      <c r="AF22" s="101"/>
      <c r="AG22" s="101"/>
      <c r="AH22" s="84"/>
      <c r="AI22" s="83"/>
      <c r="AJ22" s="83"/>
      <c r="AK22" s="83"/>
      <c r="AL22" s="86"/>
      <c r="AM22" s="86"/>
      <c r="AN22" s="86"/>
      <c r="AO22" s="75"/>
      <c r="AQ22" s="298"/>
      <c r="AR22" s="75"/>
      <c r="AS22" s="298"/>
      <c r="AW22" s="298"/>
      <c r="AX22" s="298"/>
      <c r="AY22" s="298"/>
      <c r="AZ22" s="298"/>
      <c r="BA22" s="298"/>
      <c r="BB22" s="298"/>
      <c r="BC22" s="298"/>
      <c r="BD22" s="298"/>
      <c r="BF22" s="298"/>
    </row>
    <row r="23" spans="1:58" ht="17.25" customHeight="1">
      <c r="C23" s="64"/>
      <c r="D23" s="75"/>
      <c r="G23" s="75"/>
      <c r="H23" s="75"/>
      <c r="I23" s="81"/>
      <c r="J23" s="81"/>
      <c r="K23" s="81"/>
      <c r="L23" s="298"/>
      <c r="M23" s="298"/>
      <c r="O23" s="298"/>
      <c r="P23" s="85"/>
      <c r="Q23" s="86"/>
      <c r="R23" s="86"/>
      <c r="S23" s="86"/>
      <c r="T23" s="86"/>
      <c r="U23" s="86"/>
      <c r="V23" s="86"/>
      <c r="W23" s="86"/>
      <c r="X23" s="86"/>
      <c r="Y23" s="434">
        <v>54</v>
      </c>
      <c r="Z23" s="434"/>
      <c r="AB23" s="86"/>
      <c r="AC23" s="86"/>
      <c r="AD23" s="86"/>
      <c r="AE23" s="228"/>
      <c r="AF23" s="228"/>
      <c r="AG23" s="228"/>
      <c r="AH23" s="229"/>
      <c r="AI23" s="86"/>
      <c r="AJ23" s="86"/>
      <c r="AK23" s="86"/>
      <c r="AL23" s="298"/>
      <c r="AM23" s="298"/>
      <c r="AN23" s="298"/>
      <c r="AO23" s="298"/>
      <c r="AQ23" s="298"/>
      <c r="AR23" s="298"/>
      <c r="AS23" s="298"/>
      <c r="AW23" s="298"/>
      <c r="AX23" s="298"/>
      <c r="AY23" s="298"/>
      <c r="AZ23" s="298"/>
      <c r="BA23" s="298"/>
      <c r="BB23" s="298"/>
      <c r="BC23" s="298"/>
      <c r="BD23" s="298"/>
      <c r="BF23" s="298"/>
    </row>
    <row r="24" spans="1:58" ht="17.25" customHeight="1">
      <c r="C24" s="64"/>
      <c r="I24" s="81"/>
      <c r="J24" s="81"/>
      <c r="K24" s="81"/>
      <c r="L24" s="86"/>
      <c r="M24" s="86"/>
      <c r="N24" s="86"/>
      <c r="O24" s="86"/>
      <c r="P24" s="85"/>
      <c r="Q24" s="86"/>
      <c r="R24" s="86"/>
      <c r="S24" s="86"/>
      <c r="T24" s="86"/>
      <c r="U24" s="86"/>
      <c r="V24" s="298"/>
      <c r="W24" s="301"/>
      <c r="X24" s="449"/>
      <c r="Y24" s="449"/>
      <c r="Z24" s="449"/>
      <c r="AA24" s="449"/>
      <c r="AB24" s="450"/>
      <c r="AC24" s="450"/>
      <c r="AE24" s="86"/>
      <c r="AF24" s="86"/>
      <c r="AG24" s="86"/>
      <c r="AH24" s="85"/>
      <c r="AI24" s="86"/>
      <c r="AJ24" s="83"/>
      <c r="AK24" s="83"/>
      <c r="AL24" s="83"/>
      <c r="AM24" s="298"/>
      <c r="AN24" s="298"/>
      <c r="AO24" s="298"/>
      <c r="AQ24" s="298"/>
      <c r="AR24" s="298"/>
      <c r="AS24" s="298"/>
      <c r="AW24" s="298"/>
      <c r="AX24" s="298"/>
      <c r="AY24" s="298"/>
      <c r="AZ24" s="298"/>
      <c r="BA24" s="298"/>
      <c r="BB24" s="298"/>
      <c r="BC24" s="298"/>
      <c r="BD24" s="298"/>
      <c r="BF24" s="298"/>
    </row>
    <row r="25" spans="1:58" ht="17.25" customHeight="1">
      <c r="C25" s="64"/>
      <c r="I25" s="82"/>
      <c r="J25" s="82"/>
      <c r="K25" s="82"/>
      <c r="L25" s="83"/>
      <c r="M25" s="83"/>
      <c r="N25" s="83"/>
      <c r="O25" s="83"/>
      <c r="P25" s="87"/>
      <c r="Q25" s="83"/>
      <c r="R25" s="104"/>
      <c r="S25" s="104"/>
      <c r="T25" s="104"/>
      <c r="U25" s="105"/>
      <c r="V25" s="105"/>
      <c r="W25" s="105"/>
      <c r="X25" s="106"/>
      <c r="Y25" s="230"/>
      <c r="Z25" s="111"/>
      <c r="AA25" s="106"/>
      <c r="AB25" s="105"/>
      <c r="AC25" s="105"/>
      <c r="AD25" s="105"/>
      <c r="AE25" s="105"/>
      <c r="AF25" s="105"/>
      <c r="AG25" s="107"/>
      <c r="AH25" s="118"/>
      <c r="AI25" s="83"/>
      <c r="AJ25" s="86"/>
      <c r="AK25" s="86"/>
      <c r="AL25" s="86"/>
      <c r="AM25" s="75"/>
      <c r="AN25" s="298"/>
      <c r="AO25" s="298"/>
      <c r="AQ25" s="298"/>
      <c r="AR25" s="298"/>
      <c r="AS25" s="298"/>
      <c r="AW25" s="298"/>
      <c r="AX25" s="298"/>
      <c r="AY25" s="298"/>
      <c r="AZ25" s="298"/>
      <c r="BA25" s="298"/>
      <c r="BB25" s="298"/>
      <c r="BC25" s="298"/>
      <c r="BD25" s="298"/>
      <c r="BF25" s="298"/>
    </row>
    <row r="26" spans="1:58" ht="17.25" customHeight="1">
      <c r="C26" s="64"/>
      <c r="D26" s="75"/>
      <c r="G26" s="75"/>
      <c r="H26" s="75"/>
      <c r="I26" s="81"/>
      <c r="J26" s="81"/>
      <c r="K26" s="81"/>
      <c r="L26" s="86"/>
      <c r="M26" s="86"/>
      <c r="N26" s="86"/>
      <c r="O26" s="86"/>
      <c r="P26" s="85"/>
      <c r="Q26" s="86"/>
      <c r="R26" s="231"/>
      <c r="S26" s="228"/>
      <c r="T26" s="228"/>
      <c r="U26" s="228"/>
      <c r="V26" s="86"/>
      <c r="W26" s="83"/>
      <c r="X26" s="83"/>
      <c r="Y26" s="434">
        <v>53</v>
      </c>
      <c r="Z26" s="434"/>
      <c r="AB26" s="86"/>
      <c r="AC26" s="86"/>
      <c r="AD26" s="86"/>
      <c r="AE26" s="86"/>
      <c r="AF26" s="86"/>
      <c r="AG26" s="85"/>
      <c r="AH26" s="85"/>
      <c r="AI26" s="86"/>
      <c r="AJ26" s="86"/>
      <c r="AK26" s="86"/>
      <c r="AL26" s="298"/>
      <c r="AM26" s="298"/>
      <c r="AN26" s="298"/>
      <c r="AO26" s="298"/>
      <c r="AQ26" s="298"/>
      <c r="AR26" s="298"/>
      <c r="AS26" s="298"/>
      <c r="AW26" s="298"/>
      <c r="AX26" s="298"/>
      <c r="AY26" s="298"/>
      <c r="AZ26" s="298"/>
      <c r="BA26" s="298"/>
      <c r="BB26" s="298"/>
      <c r="BC26" s="298"/>
      <c r="BD26" s="298"/>
      <c r="BF26" s="298"/>
    </row>
    <row r="27" spans="1:58" ht="17.25" customHeight="1">
      <c r="C27" s="64"/>
      <c r="I27" s="77"/>
      <c r="J27" s="350"/>
      <c r="K27" s="351"/>
      <c r="L27" s="84"/>
      <c r="M27" s="84"/>
      <c r="N27" s="84"/>
      <c r="O27" s="84"/>
      <c r="P27" s="89"/>
      <c r="Q27" s="88"/>
      <c r="R27" s="232"/>
      <c r="S27" s="101"/>
      <c r="T27" s="101"/>
      <c r="U27" s="107"/>
      <c r="V27" s="95"/>
      <c r="W27" s="302"/>
      <c r="X27" s="451"/>
      <c r="Y27" s="452"/>
      <c r="Z27" s="452"/>
      <c r="AA27" s="452"/>
      <c r="AB27" s="302"/>
      <c r="AC27" s="302"/>
      <c r="AD27" s="77"/>
      <c r="AE27" s="107"/>
      <c r="AF27" s="107"/>
      <c r="AG27" s="112"/>
      <c r="AH27" s="119"/>
      <c r="AI27" s="88"/>
      <c r="AJ27" s="101"/>
      <c r="AK27" s="101"/>
      <c r="AL27" s="101"/>
      <c r="AM27" s="120"/>
      <c r="AN27" s="298"/>
      <c r="AO27" s="298"/>
      <c r="AQ27" s="298"/>
      <c r="AR27" s="298"/>
      <c r="AS27" s="298"/>
      <c r="AW27" s="298"/>
      <c r="AX27" s="298"/>
      <c r="AY27" s="298"/>
      <c r="AZ27" s="298"/>
      <c r="BA27" s="298"/>
      <c r="BB27" s="298"/>
      <c r="BC27" s="298"/>
      <c r="BD27" s="298"/>
      <c r="BF27" s="298"/>
    </row>
    <row r="28" spans="1:58" ht="17.25" customHeight="1">
      <c r="C28" s="64"/>
      <c r="D28" s="76"/>
      <c r="G28" s="76"/>
      <c r="H28" s="90"/>
      <c r="I28" s="348"/>
      <c r="J28" s="352"/>
      <c r="K28" s="353"/>
      <c r="L28" s="346"/>
      <c r="M28" s="91"/>
      <c r="N28" s="91"/>
      <c r="O28" s="91"/>
      <c r="P28" s="434">
        <v>51</v>
      </c>
      <c r="Q28" s="434"/>
      <c r="R28" s="299"/>
      <c r="S28" s="300"/>
      <c r="T28" s="300"/>
      <c r="U28" s="233"/>
      <c r="V28" s="299"/>
      <c r="W28" s="109"/>
      <c r="X28" s="109"/>
      <c r="Y28" s="299"/>
      <c r="Z28" s="299"/>
      <c r="AA28" s="299"/>
      <c r="AB28" s="76"/>
      <c r="AC28" s="90"/>
      <c r="AD28" s="90"/>
      <c r="AE28" s="234"/>
      <c r="AF28" s="91"/>
      <c r="AG28" s="91"/>
      <c r="AH28" s="434">
        <v>52</v>
      </c>
      <c r="AI28" s="435"/>
      <c r="AJ28" s="300"/>
      <c r="AK28" s="300"/>
      <c r="AL28" s="235"/>
      <c r="AM28" s="233"/>
      <c r="AN28" s="299"/>
      <c r="AO28" s="109"/>
      <c r="AP28" s="109"/>
      <c r="AQ28" s="299"/>
      <c r="AR28" s="298"/>
      <c r="AS28" s="298"/>
      <c r="AW28" s="298"/>
      <c r="AX28" s="298"/>
      <c r="AY28" s="298"/>
      <c r="AZ28" s="298"/>
      <c r="BA28" s="298"/>
      <c r="BB28" s="298"/>
      <c r="BC28" s="298"/>
      <c r="BD28" s="298"/>
      <c r="BF28" s="298"/>
    </row>
    <row r="29" spans="1:58" ht="17.25" customHeight="1">
      <c r="C29" s="64"/>
      <c r="D29" s="77"/>
      <c r="G29" s="77"/>
      <c r="H29" s="92"/>
      <c r="I29" s="349"/>
      <c r="J29" s="84"/>
      <c r="K29" s="354"/>
      <c r="L29" s="347"/>
      <c r="M29" s="95"/>
      <c r="N29" s="95"/>
      <c r="O29" s="95"/>
      <c r="P29" s="92"/>
      <c r="Q29" s="93"/>
      <c r="R29" s="77"/>
      <c r="S29" s="342"/>
      <c r="T29" s="342"/>
      <c r="U29" s="237"/>
      <c r="V29" s="343"/>
      <c r="W29" s="94"/>
      <c r="X29" s="92"/>
      <c r="Y29" s="93"/>
      <c r="Z29" s="93"/>
      <c r="AA29" s="93"/>
      <c r="AB29" s="77"/>
      <c r="AC29" s="92"/>
      <c r="AD29" s="92"/>
      <c r="AE29" s="236"/>
      <c r="AF29" s="94"/>
      <c r="AG29" s="95"/>
      <c r="AH29" s="92"/>
      <c r="AI29" s="93"/>
      <c r="AJ29" s="77"/>
      <c r="AK29" s="342"/>
      <c r="AL29" s="342"/>
      <c r="AM29" s="237"/>
      <c r="AN29" s="93"/>
      <c r="AO29" s="94"/>
      <c r="AP29" s="92"/>
      <c r="AQ29" s="93"/>
      <c r="AR29" s="93"/>
      <c r="AS29" s="298"/>
      <c r="AW29" s="298"/>
      <c r="AX29" s="298"/>
      <c r="AY29" s="298"/>
      <c r="AZ29" s="298"/>
      <c r="BA29" s="298"/>
      <c r="BB29" s="298"/>
      <c r="BC29" s="298"/>
      <c r="BD29" s="298"/>
      <c r="BF29" s="298"/>
    </row>
    <row r="30" spans="1:58">
      <c r="B30" s="64"/>
      <c r="E30" s="64"/>
      <c r="F30" s="298"/>
      <c r="I30" s="239"/>
      <c r="J30" s="412" t="s">
        <v>104</v>
      </c>
      <c r="K30" s="412"/>
      <c r="L30" s="412"/>
      <c r="M30" s="412"/>
      <c r="O30" s="298"/>
      <c r="Q30" s="340"/>
      <c r="R30" s="341"/>
      <c r="S30" s="341"/>
      <c r="T30" s="412" t="s">
        <v>106</v>
      </c>
      <c r="U30" s="412"/>
      <c r="V30" s="412"/>
      <c r="W30" s="412"/>
      <c r="X30" s="341"/>
      <c r="Y30" s="341"/>
      <c r="Z30" s="341"/>
      <c r="AB30" s="64"/>
      <c r="AC30" s="412" t="s">
        <v>107</v>
      </c>
      <c r="AD30" s="412"/>
      <c r="AE30" s="412"/>
      <c r="AF30" s="412"/>
      <c r="AH30" s="64"/>
      <c r="AI30" s="340"/>
      <c r="AJ30" s="341"/>
      <c r="AK30" s="341"/>
      <c r="AL30" s="412" t="s">
        <v>105</v>
      </c>
      <c r="AM30" s="412"/>
      <c r="AN30" s="412"/>
      <c r="AO30" s="412"/>
      <c r="AP30" s="341"/>
      <c r="AQ30" s="341"/>
      <c r="AR30" s="341"/>
      <c r="AS30" s="298"/>
      <c r="AW30" s="298"/>
      <c r="AX30" s="298"/>
      <c r="AY30" s="298"/>
      <c r="AZ30" s="298"/>
      <c r="BA30" s="298"/>
      <c r="BB30" s="298"/>
      <c r="BC30" s="298"/>
      <c r="BD30" s="298"/>
      <c r="BF30" s="298"/>
    </row>
    <row r="31" spans="1:58">
      <c r="B31" s="64"/>
      <c r="E31" s="64"/>
      <c r="F31" s="298"/>
      <c r="I31" s="298"/>
      <c r="J31" s="337"/>
      <c r="K31" s="338"/>
      <c r="L31" s="338"/>
      <c r="M31" s="339"/>
      <c r="O31" s="298"/>
      <c r="Q31" s="340"/>
      <c r="R31" s="341"/>
      <c r="S31" s="341"/>
      <c r="T31" s="337"/>
      <c r="U31" s="338"/>
      <c r="V31" s="338"/>
      <c r="W31" s="339"/>
      <c r="X31" s="341"/>
      <c r="Y31" s="341"/>
      <c r="Z31" s="341"/>
      <c r="AB31" s="64"/>
      <c r="AC31" s="337"/>
      <c r="AD31" s="338"/>
      <c r="AE31" s="338"/>
      <c r="AF31" s="339"/>
      <c r="AH31" s="64"/>
      <c r="AI31" s="340"/>
      <c r="AJ31" s="341"/>
      <c r="AK31" s="341"/>
      <c r="AL31" s="337"/>
      <c r="AM31" s="338"/>
      <c r="AN31" s="338"/>
      <c r="AO31" s="339"/>
      <c r="AP31" s="341"/>
      <c r="AQ31" s="341"/>
      <c r="AR31" s="341"/>
      <c r="AS31" s="298"/>
      <c r="AW31" s="298"/>
      <c r="AX31" s="298"/>
      <c r="AY31" s="298"/>
      <c r="AZ31" s="298"/>
      <c r="BA31" s="298"/>
      <c r="BB31" s="298"/>
      <c r="BC31" s="298"/>
      <c r="BD31" s="298"/>
      <c r="BF31" s="298"/>
    </row>
    <row r="32" spans="1:58">
      <c r="B32" s="64"/>
      <c r="E32" s="64"/>
      <c r="F32" s="298"/>
      <c r="I32" s="298"/>
      <c r="J32" s="337"/>
      <c r="K32" s="471" t="s">
        <v>208</v>
      </c>
      <c r="L32" s="471"/>
      <c r="M32" s="339"/>
      <c r="O32" s="298"/>
      <c r="Q32" s="340"/>
      <c r="R32" s="341"/>
      <c r="S32" s="341"/>
      <c r="T32" s="337"/>
      <c r="U32" s="471" t="s">
        <v>114</v>
      </c>
      <c r="V32" s="471"/>
      <c r="W32" s="339"/>
      <c r="X32" s="341"/>
      <c r="Y32" s="341"/>
      <c r="Z32" s="341"/>
      <c r="AB32" s="64"/>
      <c r="AC32" s="337"/>
      <c r="AD32" s="471" t="s">
        <v>210</v>
      </c>
      <c r="AE32" s="471"/>
      <c r="AF32" s="339"/>
      <c r="AH32" s="64"/>
      <c r="AI32" s="340"/>
      <c r="AJ32" s="341"/>
      <c r="AK32" s="341"/>
      <c r="AL32" s="337"/>
      <c r="AM32" s="471" t="s">
        <v>209</v>
      </c>
      <c r="AN32" s="471"/>
      <c r="AO32" s="339"/>
      <c r="AP32" s="341"/>
      <c r="AQ32" s="341"/>
      <c r="AR32" s="341"/>
      <c r="AS32" s="298"/>
      <c r="AW32" s="298"/>
      <c r="AX32" s="298"/>
      <c r="AY32" s="298"/>
      <c r="AZ32" s="298"/>
      <c r="BA32" s="298"/>
      <c r="BB32" s="298"/>
      <c r="BC32" s="298"/>
      <c r="BD32" s="298"/>
      <c r="BF32" s="298"/>
    </row>
    <row r="33" spans="2:58">
      <c r="B33" s="64"/>
      <c r="E33" s="64"/>
      <c r="F33" s="298"/>
      <c r="I33" s="298"/>
      <c r="J33" s="337"/>
      <c r="K33" s="471"/>
      <c r="L33" s="471"/>
      <c r="M33" s="339"/>
      <c r="O33" s="298"/>
      <c r="Q33" s="340"/>
      <c r="R33" s="341"/>
      <c r="S33" s="341"/>
      <c r="T33" s="337"/>
      <c r="U33" s="471"/>
      <c r="V33" s="471"/>
      <c r="W33" s="339"/>
      <c r="X33" s="341"/>
      <c r="Y33" s="341"/>
      <c r="Z33" s="341"/>
      <c r="AB33" s="64"/>
      <c r="AC33" s="337"/>
      <c r="AD33" s="471"/>
      <c r="AE33" s="471"/>
      <c r="AF33" s="339"/>
      <c r="AH33" s="64"/>
      <c r="AI33" s="340"/>
      <c r="AJ33" s="341"/>
      <c r="AK33" s="341"/>
      <c r="AL33" s="337"/>
      <c r="AM33" s="471"/>
      <c r="AN33" s="471"/>
      <c r="AO33" s="339"/>
      <c r="AP33" s="341"/>
      <c r="AQ33" s="341"/>
      <c r="AR33" s="341"/>
      <c r="AS33" s="298"/>
      <c r="AW33" s="298"/>
      <c r="AX33" s="298"/>
      <c r="AY33" s="298"/>
      <c r="AZ33" s="298"/>
      <c r="BA33" s="298"/>
      <c r="BB33" s="298"/>
      <c r="BC33" s="298"/>
      <c r="BD33" s="298"/>
      <c r="BF33" s="298"/>
    </row>
    <row r="34" spans="2:58">
      <c r="B34" s="64"/>
      <c r="E34" s="64"/>
      <c r="F34" s="298"/>
      <c r="I34" s="298"/>
      <c r="J34" s="337"/>
      <c r="K34" s="471"/>
      <c r="L34" s="471"/>
      <c r="M34" s="339"/>
      <c r="O34" s="298"/>
      <c r="Q34" s="340"/>
      <c r="R34" s="341"/>
      <c r="S34" s="341"/>
      <c r="T34" s="337"/>
      <c r="U34" s="471"/>
      <c r="V34" s="471"/>
      <c r="W34" s="339"/>
      <c r="X34" s="341"/>
      <c r="Y34" s="341"/>
      <c r="Z34" s="341"/>
      <c r="AB34" s="64"/>
      <c r="AC34" s="337"/>
      <c r="AD34" s="471"/>
      <c r="AE34" s="471"/>
      <c r="AF34" s="339"/>
      <c r="AH34" s="64"/>
      <c r="AI34" s="340"/>
      <c r="AJ34" s="341"/>
      <c r="AK34" s="341"/>
      <c r="AL34" s="337"/>
      <c r="AM34" s="471"/>
      <c r="AN34" s="471"/>
      <c r="AO34" s="339"/>
      <c r="AP34" s="341"/>
      <c r="AQ34" s="341"/>
      <c r="AR34" s="341"/>
      <c r="AS34" s="298"/>
      <c r="AW34" s="298"/>
      <c r="AX34" s="298"/>
      <c r="AY34" s="298"/>
      <c r="AZ34" s="298"/>
      <c r="BA34" s="298"/>
      <c r="BB34" s="298"/>
      <c r="BC34" s="298"/>
      <c r="BD34" s="298"/>
      <c r="BF34" s="298"/>
    </row>
    <row r="35" spans="2:58">
      <c r="B35" s="64"/>
      <c r="E35" s="64"/>
      <c r="F35" s="298"/>
      <c r="I35" s="298"/>
      <c r="J35" s="337"/>
      <c r="K35" s="471"/>
      <c r="L35" s="471"/>
      <c r="M35" s="339"/>
      <c r="O35" s="298"/>
      <c r="Q35" s="340"/>
      <c r="R35" s="341"/>
      <c r="S35" s="341"/>
      <c r="T35" s="337"/>
      <c r="U35" s="471"/>
      <c r="V35" s="471"/>
      <c r="W35" s="339"/>
      <c r="X35" s="341"/>
      <c r="Y35" s="341"/>
      <c r="Z35" s="341"/>
      <c r="AB35" s="64"/>
      <c r="AC35" s="337"/>
      <c r="AD35" s="471"/>
      <c r="AE35" s="471"/>
      <c r="AF35" s="339"/>
      <c r="AH35" s="64"/>
      <c r="AI35" s="340"/>
      <c r="AJ35" s="341"/>
      <c r="AK35" s="341"/>
      <c r="AL35" s="337"/>
      <c r="AM35" s="471"/>
      <c r="AN35" s="471"/>
      <c r="AO35" s="339"/>
      <c r="AP35" s="341"/>
      <c r="AQ35" s="341"/>
      <c r="AR35" s="341"/>
      <c r="AS35" s="298"/>
      <c r="AW35" s="298"/>
      <c r="AX35" s="298"/>
      <c r="AY35" s="298"/>
      <c r="AZ35" s="298"/>
      <c r="BA35" s="298"/>
      <c r="BB35" s="298"/>
      <c r="BC35" s="298"/>
      <c r="BD35" s="298"/>
      <c r="BF35" s="298"/>
    </row>
    <row r="36" spans="2:58">
      <c r="B36" s="64"/>
      <c r="E36" s="64"/>
      <c r="F36" s="298"/>
      <c r="I36" s="298"/>
      <c r="J36" s="337"/>
      <c r="K36" s="471"/>
      <c r="L36" s="471"/>
      <c r="M36" s="339"/>
      <c r="O36" s="298"/>
      <c r="Q36" s="340"/>
      <c r="R36" s="341"/>
      <c r="S36" s="341"/>
      <c r="T36" s="337"/>
      <c r="U36" s="471"/>
      <c r="V36" s="471"/>
      <c r="W36" s="339"/>
      <c r="X36" s="341"/>
      <c r="Y36" s="341"/>
      <c r="Z36" s="341"/>
      <c r="AB36" s="64"/>
      <c r="AC36" s="337"/>
      <c r="AD36" s="471"/>
      <c r="AE36" s="471"/>
      <c r="AF36" s="339"/>
      <c r="AH36" s="64"/>
      <c r="AI36" s="340"/>
      <c r="AJ36" s="341"/>
      <c r="AK36" s="341"/>
      <c r="AL36" s="337"/>
      <c r="AM36" s="471"/>
      <c r="AN36" s="471"/>
      <c r="AO36" s="339"/>
      <c r="AP36" s="341"/>
      <c r="AQ36" s="341"/>
      <c r="AR36" s="341"/>
      <c r="AS36" s="298"/>
      <c r="AW36" s="298"/>
      <c r="AX36" s="298"/>
      <c r="AY36" s="298"/>
      <c r="AZ36" s="298"/>
      <c r="BA36" s="298"/>
      <c r="BB36" s="298"/>
      <c r="BC36" s="298"/>
      <c r="BD36" s="298"/>
      <c r="BF36" s="298"/>
    </row>
    <row r="37" spans="2:58">
      <c r="B37" s="64"/>
      <c r="E37" s="64"/>
      <c r="F37" s="298"/>
      <c r="I37" s="298"/>
      <c r="J37" s="337"/>
      <c r="K37" s="471"/>
      <c r="L37" s="471"/>
      <c r="M37" s="339"/>
      <c r="O37" s="298"/>
      <c r="Q37" s="340"/>
      <c r="R37" s="341"/>
      <c r="S37" s="341"/>
      <c r="T37" s="337"/>
      <c r="U37" s="471"/>
      <c r="V37" s="471"/>
      <c r="W37" s="339"/>
      <c r="X37" s="341"/>
      <c r="Y37" s="341"/>
      <c r="Z37" s="341"/>
      <c r="AB37" s="64"/>
      <c r="AC37" s="337"/>
      <c r="AD37" s="471"/>
      <c r="AE37" s="471"/>
      <c r="AF37" s="339"/>
      <c r="AH37" s="64"/>
      <c r="AI37" s="340"/>
      <c r="AJ37" s="341"/>
      <c r="AK37" s="341"/>
      <c r="AL37" s="337"/>
      <c r="AM37" s="471"/>
      <c r="AN37" s="471"/>
      <c r="AO37" s="339"/>
      <c r="AP37" s="341"/>
      <c r="AQ37" s="341"/>
      <c r="AR37" s="341"/>
      <c r="AS37" s="298"/>
      <c r="AW37" s="298"/>
      <c r="AX37" s="298"/>
      <c r="AY37" s="298"/>
      <c r="AZ37" s="298"/>
      <c r="BA37" s="298"/>
      <c r="BB37" s="298"/>
      <c r="BC37" s="298"/>
      <c r="BD37" s="298"/>
      <c r="BF37" s="298"/>
    </row>
    <row r="38" spans="2:58">
      <c r="B38" s="64"/>
      <c r="E38" s="64"/>
      <c r="F38" s="298"/>
      <c r="I38" s="298"/>
      <c r="J38" s="337"/>
      <c r="K38" s="471"/>
      <c r="L38" s="471"/>
      <c r="M38" s="339"/>
      <c r="O38" s="298"/>
      <c r="Q38" s="340"/>
      <c r="R38" s="341"/>
      <c r="S38" s="341"/>
      <c r="T38" s="337"/>
      <c r="U38" s="471"/>
      <c r="V38" s="471"/>
      <c r="W38" s="339"/>
      <c r="X38" s="341"/>
      <c r="Y38" s="341"/>
      <c r="Z38" s="341"/>
      <c r="AB38" s="64"/>
      <c r="AC38" s="337"/>
      <c r="AD38" s="471"/>
      <c r="AE38" s="471"/>
      <c r="AF38" s="339"/>
      <c r="AH38" s="64"/>
      <c r="AI38" s="340"/>
      <c r="AJ38" s="341"/>
      <c r="AK38" s="341"/>
      <c r="AL38" s="337"/>
      <c r="AM38" s="471"/>
      <c r="AN38" s="471"/>
      <c r="AO38" s="339"/>
      <c r="AP38" s="341"/>
      <c r="AQ38" s="341"/>
      <c r="AR38" s="341"/>
      <c r="AS38" s="298"/>
      <c r="AW38" s="298"/>
      <c r="AX38" s="298"/>
      <c r="AY38" s="298"/>
      <c r="AZ38" s="298"/>
      <c r="BA38" s="298"/>
      <c r="BB38" s="298"/>
      <c r="BC38" s="298"/>
      <c r="BD38" s="298"/>
      <c r="BF38" s="298"/>
    </row>
    <row r="39" spans="2:58">
      <c r="B39" s="64"/>
      <c r="E39" s="64"/>
      <c r="F39" s="298"/>
      <c r="I39" s="298"/>
      <c r="J39" s="337"/>
      <c r="K39" s="471"/>
      <c r="L39" s="471"/>
      <c r="M39" s="339"/>
      <c r="O39" s="298"/>
      <c r="Q39" s="340"/>
      <c r="R39" s="341"/>
      <c r="S39" s="341"/>
      <c r="T39" s="337"/>
      <c r="U39" s="471"/>
      <c r="V39" s="471"/>
      <c r="W39" s="339"/>
      <c r="X39" s="341"/>
      <c r="Y39" s="341"/>
      <c r="Z39" s="341"/>
      <c r="AB39" s="64"/>
      <c r="AC39" s="337"/>
      <c r="AD39" s="471"/>
      <c r="AE39" s="471"/>
      <c r="AF39" s="339"/>
      <c r="AH39" s="64"/>
      <c r="AI39" s="340"/>
      <c r="AJ39" s="341"/>
      <c r="AK39" s="341"/>
      <c r="AL39" s="337"/>
      <c r="AM39" s="471"/>
      <c r="AN39" s="471"/>
      <c r="AO39" s="339"/>
      <c r="AP39" s="341"/>
      <c r="AQ39" s="341"/>
      <c r="AR39" s="341"/>
      <c r="AS39" s="298"/>
      <c r="AW39" s="298"/>
      <c r="AX39" s="298"/>
      <c r="AY39" s="298"/>
      <c r="AZ39" s="298"/>
      <c r="BA39" s="298"/>
      <c r="BB39" s="298"/>
      <c r="BC39" s="298"/>
      <c r="BD39" s="298"/>
      <c r="BF39" s="298"/>
    </row>
    <row r="40" spans="2:58">
      <c r="B40" s="64"/>
      <c r="E40" s="64"/>
      <c r="F40" s="298"/>
      <c r="J40" s="238"/>
      <c r="K40" s="471"/>
      <c r="L40" s="471"/>
      <c r="M40" s="239"/>
      <c r="O40" s="298"/>
      <c r="Q40" s="340"/>
      <c r="R40" s="341"/>
      <c r="S40" s="341"/>
      <c r="T40" s="238"/>
      <c r="U40" s="471"/>
      <c r="V40" s="471"/>
      <c r="W40" s="239"/>
      <c r="X40" s="341"/>
      <c r="Y40" s="341"/>
      <c r="Z40" s="341"/>
      <c r="AB40" s="64"/>
      <c r="AC40" s="238"/>
      <c r="AD40" s="471"/>
      <c r="AE40" s="471"/>
      <c r="AF40" s="239"/>
      <c r="AH40" s="64"/>
      <c r="AI40" s="340"/>
      <c r="AJ40" s="341"/>
      <c r="AK40" s="341"/>
      <c r="AL40" s="238"/>
      <c r="AM40" s="471"/>
      <c r="AN40" s="471"/>
      <c r="AO40" s="239"/>
      <c r="AP40" s="341"/>
      <c r="AQ40" s="341"/>
      <c r="AR40" s="341"/>
      <c r="AS40" s="298"/>
      <c r="AW40" s="298"/>
      <c r="AX40" s="298"/>
      <c r="AY40" s="298"/>
      <c r="AZ40" s="298"/>
      <c r="BA40" s="298"/>
      <c r="BB40" s="298"/>
      <c r="BC40" s="298"/>
      <c r="BD40" s="298"/>
      <c r="BF40" s="298"/>
    </row>
    <row r="41" spans="2:58" ht="17.25" customHeight="1">
      <c r="B41" s="64"/>
      <c r="E41" s="64"/>
      <c r="F41" s="298"/>
      <c r="J41" s="238"/>
      <c r="K41" s="471"/>
      <c r="L41" s="471"/>
      <c r="M41" s="239"/>
      <c r="O41" s="298"/>
      <c r="Q41" s="355"/>
      <c r="R41" s="355"/>
      <c r="S41" s="355"/>
      <c r="T41" s="238"/>
      <c r="U41" s="471"/>
      <c r="V41" s="471"/>
      <c r="W41" s="239"/>
      <c r="X41" s="355"/>
      <c r="Y41" s="355"/>
      <c r="Z41" s="355"/>
      <c r="AA41" s="114"/>
      <c r="AB41" s="64"/>
      <c r="AC41" s="238"/>
      <c r="AD41" s="471"/>
      <c r="AE41" s="471"/>
      <c r="AF41" s="239"/>
      <c r="AH41" s="64"/>
      <c r="AI41" s="355"/>
      <c r="AJ41" s="355"/>
      <c r="AK41" s="355"/>
      <c r="AL41" s="238"/>
      <c r="AM41" s="471"/>
      <c r="AN41" s="471"/>
      <c r="AO41" s="239"/>
      <c r="AP41" s="355"/>
      <c r="AQ41" s="355"/>
      <c r="AR41" s="355"/>
      <c r="AS41" s="298"/>
      <c r="AW41" s="298"/>
      <c r="AX41" s="298"/>
      <c r="AY41" s="298"/>
      <c r="AZ41" s="298"/>
      <c r="BA41" s="298"/>
      <c r="BB41" s="298"/>
      <c r="BC41" s="298"/>
      <c r="BD41" s="298"/>
      <c r="BF41" s="298"/>
    </row>
    <row r="42" spans="2:58">
      <c r="B42" s="64"/>
      <c r="E42" s="64"/>
      <c r="F42" s="298"/>
      <c r="J42" s="324"/>
      <c r="K42" s="471"/>
      <c r="L42" s="471"/>
      <c r="M42" s="326"/>
      <c r="O42" s="298"/>
      <c r="Q42" s="344"/>
      <c r="R42" s="345"/>
      <c r="S42" s="345"/>
      <c r="T42" s="324"/>
      <c r="U42" s="471"/>
      <c r="V42" s="471"/>
      <c r="W42" s="326"/>
      <c r="X42" s="345"/>
      <c r="Y42" s="345"/>
      <c r="Z42" s="345"/>
      <c r="AB42" s="64"/>
      <c r="AC42" s="324"/>
      <c r="AD42" s="471"/>
      <c r="AE42" s="471"/>
      <c r="AF42" s="326"/>
      <c r="AH42" s="64"/>
      <c r="AI42" s="344"/>
      <c r="AJ42" s="345"/>
      <c r="AK42" s="345"/>
      <c r="AL42" s="324"/>
      <c r="AM42" s="471"/>
      <c r="AN42" s="471"/>
      <c r="AO42" s="326"/>
      <c r="AP42" s="345"/>
      <c r="AQ42" s="345"/>
      <c r="AR42" s="345"/>
      <c r="AS42" s="64"/>
      <c r="AT42" s="65"/>
      <c r="AW42" s="298"/>
      <c r="AX42" s="298"/>
      <c r="AY42" s="298"/>
      <c r="AZ42" s="298"/>
      <c r="BA42" s="298"/>
      <c r="BB42" s="298"/>
      <c r="BC42" s="298"/>
      <c r="BD42" s="298"/>
      <c r="BF42" s="298"/>
    </row>
    <row r="43" spans="2:58">
      <c r="B43" s="64"/>
      <c r="E43" s="64"/>
      <c r="F43" s="298"/>
      <c r="J43" s="324"/>
      <c r="K43" s="471"/>
      <c r="L43" s="471"/>
      <c r="M43" s="326"/>
      <c r="O43" s="298"/>
      <c r="Q43" s="345"/>
      <c r="R43" s="345"/>
      <c r="S43" s="345"/>
      <c r="T43" s="324"/>
      <c r="U43" s="471"/>
      <c r="V43" s="471"/>
      <c r="W43" s="326"/>
      <c r="X43" s="345"/>
      <c r="Y43" s="345"/>
      <c r="Z43" s="345"/>
      <c r="AB43" s="64"/>
      <c r="AC43" s="324"/>
      <c r="AD43" s="471"/>
      <c r="AE43" s="471"/>
      <c r="AF43" s="326"/>
      <c r="AH43" s="64"/>
      <c r="AI43" s="345"/>
      <c r="AJ43" s="345"/>
      <c r="AK43" s="345"/>
      <c r="AL43" s="324"/>
      <c r="AM43" s="471"/>
      <c r="AN43" s="471"/>
      <c r="AO43" s="326"/>
      <c r="AP43" s="345"/>
      <c r="AQ43" s="345"/>
      <c r="AR43" s="345"/>
      <c r="AS43" s="64"/>
      <c r="AT43" s="65"/>
      <c r="AW43" s="298"/>
      <c r="AX43" s="298"/>
      <c r="AY43" s="298"/>
      <c r="AZ43" s="298"/>
      <c r="BA43" s="298"/>
      <c r="BB43" s="298"/>
      <c r="BC43" s="298"/>
      <c r="BD43" s="298"/>
      <c r="BF43" s="298"/>
    </row>
    <row r="44" spans="2:58">
      <c r="B44" s="64"/>
      <c r="E44" s="64"/>
      <c r="F44" s="298"/>
      <c r="J44" s="327"/>
      <c r="K44" s="328"/>
      <c r="L44" s="328"/>
      <c r="M44" s="329"/>
      <c r="O44" s="298"/>
      <c r="Q44" s="345"/>
      <c r="R44" s="345"/>
      <c r="S44" s="345"/>
      <c r="T44" s="327"/>
      <c r="U44" s="328"/>
      <c r="V44" s="328"/>
      <c r="W44" s="329"/>
      <c r="X44" s="345"/>
      <c r="Y44" s="345"/>
      <c r="Z44" s="345"/>
      <c r="AB44" s="64"/>
      <c r="AC44" s="327"/>
      <c r="AD44" s="328"/>
      <c r="AE44" s="328"/>
      <c r="AF44" s="329"/>
      <c r="AH44" s="64"/>
      <c r="AI44" s="345"/>
      <c r="AJ44" s="345"/>
      <c r="AK44" s="345"/>
      <c r="AL44" s="327"/>
      <c r="AM44" s="328"/>
      <c r="AN44" s="328"/>
      <c r="AO44" s="329"/>
      <c r="AP44" s="345"/>
      <c r="AQ44" s="345"/>
      <c r="AR44" s="345"/>
      <c r="AS44" s="64"/>
      <c r="AT44" s="65"/>
      <c r="AW44" s="298"/>
      <c r="AX44" s="298"/>
      <c r="AY44" s="298"/>
      <c r="AZ44" s="298"/>
      <c r="BA44" s="298"/>
      <c r="BB44" s="298"/>
      <c r="BC44" s="298"/>
      <c r="BD44" s="298"/>
      <c r="BF44" s="298"/>
    </row>
    <row r="45" spans="2:58">
      <c r="D45" s="298"/>
      <c r="E45" s="64"/>
      <c r="F45" s="298"/>
      <c r="H45" s="64"/>
      <c r="I45" s="298"/>
      <c r="N45" s="64"/>
      <c r="O45" s="298"/>
      <c r="P45" s="298"/>
      <c r="Q45" s="298"/>
      <c r="R45" s="298"/>
      <c r="T45" s="64"/>
      <c r="U45" s="298"/>
      <c r="V45" s="298"/>
      <c r="X45" s="298"/>
      <c r="Y45" s="298"/>
      <c r="Z45" s="64"/>
      <c r="AB45" s="64"/>
      <c r="AC45" s="65"/>
      <c r="AE45" s="64"/>
      <c r="AF45" s="64"/>
      <c r="AG45" s="64"/>
      <c r="AH45" s="64"/>
      <c r="AM45" s="298"/>
      <c r="AN45" s="298"/>
      <c r="AO45" s="298"/>
      <c r="AQ45" s="298"/>
      <c r="AS45" s="64"/>
      <c r="AT45" s="64"/>
      <c r="AV45" s="64"/>
      <c r="AW45" s="65"/>
      <c r="AX45" s="298"/>
      <c r="AY45" s="298"/>
      <c r="AZ45" s="298"/>
      <c r="BA45" s="298"/>
      <c r="BB45" s="298"/>
      <c r="BC45" s="298"/>
      <c r="BD45" s="298"/>
      <c r="BF45" s="298"/>
    </row>
    <row r="46" spans="2:58">
      <c r="D46" s="298"/>
      <c r="E46" s="64"/>
      <c r="F46" s="298"/>
      <c r="H46" s="64"/>
      <c r="I46" s="298"/>
      <c r="N46" s="64"/>
      <c r="O46" s="298"/>
      <c r="P46" s="298"/>
      <c r="Q46" s="298"/>
      <c r="R46" s="298"/>
      <c r="T46" s="64"/>
      <c r="U46" s="298"/>
      <c r="V46" s="298"/>
      <c r="X46" s="298"/>
      <c r="Y46" s="298"/>
      <c r="Z46" s="64"/>
      <c r="AB46" s="64"/>
      <c r="AC46" s="65"/>
      <c r="AF46" s="64"/>
      <c r="AG46" s="64"/>
      <c r="AH46" s="64"/>
      <c r="AJ46" s="115"/>
      <c r="AK46" s="115"/>
      <c r="AL46" s="115"/>
      <c r="AM46" s="116"/>
      <c r="AN46" s="121"/>
      <c r="AO46" s="116"/>
      <c r="AP46" s="116"/>
      <c r="AQ46" s="116"/>
      <c r="AR46" s="116"/>
      <c r="AS46" s="64"/>
      <c r="AT46" s="64"/>
      <c r="AV46" s="64"/>
      <c r="AW46" s="65"/>
      <c r="AX46" s="298"/>
      <c r="AY46" s="298"/>
      <c r="AZ46" s="298"/>
      <c r="BA46" s="298"/>
      <c r="BB46" s="298"/>
      <c r="BC46" s="298"/>
      <c r="BD46" s="298"/>
      <c r="BF46" s="298"/>
    </row>
    <row r="47" spans="2:58">
      <c r="D47" s="298"/>
      <c r="E47" s="64"/>
      <c r="F47" s="298"/>
      <c r="H47" s="64"/>
      <c r="I47" s="298"/>
      <c r="N47" s="64"/>
      <c r="O47" s="298"/>
      <c r="P47" s="298"/>
      <c r="Q47" s="298"/>
      <c r="R47" s="298"/>
      <c r="T47" s="64"/>
      <c r="U47" s="298"/>
      <c r="V47" s="298"/>
      <c r="X47" s="298"/>
      <c r="Y47" s="298"/>
      <c r="Z47" s="64"/>
      <c r="AB47" s="64"/>
      <c r="AC47" s="65"/>
      <c r="AF47" s="64"/>
      <c r="AG47" s="64"/>
      <c r="AH47" s="64"/>
      <c r="AK47" s="298"/>
      <c r="AL47" s="298"/>
      <c r="AN47" s="298"/>
      <c r="AP47" s="64"/>
      <c r="AS47" s="64"/>
      <c r="AT47" s="64"/>
      <c r="AV47" s="64"/>
      <c r="AW47" s="65"/>
      <c r="AX47" s="298"/>
      <c r="AY47" s="298"/>
      <c r="AZ47" s="298"/>
      <c r="BA47" s="298"/>
      <c r="BB47" s="298"/>
      <c r="BC47" s="298"/>
      <c r="BD47" s="298"/>
      <c r="BF47" s="298"/>
    </row>
    <row r="48" spans="2:58" ht="24">
      <c r="D48" s="298"/>
      <c r="E48" s="64"/>
      <c r="F48" s="298"/>
      <c r="H48" s="64"/>
      <c r="I48" s="298"/>
      <c r="N48" s="64"/>
      <c r="O48" s="298"/>
      <c r="P48" s="298"/>
      <c r="Q48" s="298"/>
      <c r="R48" s="298"/>
      <c r="T48" s="64"/>
      <c r="U48" s="298"/>
      <c r="V48" s="298"/>
      <c r="X48" s="298"/>
      <c r="Y48" s="298"/>
      <c r="Z48" s="64"/>
      <c r="AB48" s="64"/>
      <c r="AC48" s="65"/>
      <c r="AG48" s="113"/>
      <c r="AH48" s="114"/>
      <c r="AI48" s="114"/>
      <c r="AK48" s="298"/>
      <c r="AL48" s="298"/>
      <c r="AN48" s="298"/>
      <c r="AP48" s="64"/>
      <c r="AS48" s="64"/>
      <c r="AT48" s="64"/>
      <c r="AV48" s="64"/>
      <c r="AW48" s="65"/>
      <c r="AX48" s="298"/>
      <c r="AY48" s="298"/>
      <c r="AZ48" s="298"/>
      <c r="BA48" s="298"/>
      <c r="BB48" s="298"/>
      <c r="BC48" s="298"/>
      <c r="BD48" s="298"/>
      <c r="BF48" s="298"/>
    </row>
    <row r="49" spans="4:58" ht="19.5" customHeight="1">
      <c r="D49" s="298"/>
      <c r="E49" s="64"/>
      <c r="G49" s="298"/>
      <c r="H49" s="64"/>
      <c r="AX49" s="298"/>
      <c r="AY49" s="298"/>
      <c r="BA49" s="298"/>
      <c r="BB49" s="298"/>
      <c r="BC49" s="298"/>
      <c r="BD49" s="298"/>
      <c r="BF49" s="298"/>
    </row>
    <row r="50" spans="4:58">
      <c r="AW50" s="298"/>
      <c r="AX50" s="298"/>
      <c r="AY50" s="298"/>
      <c r="AZ50" s="298"/>
      <c r="BA50" s="298"/>
      <c r="BB50" s="298"/>
      <c r="BC50" s="298"/>
      <c r="BD50" s="298"/>
      <c r="BF50" s="298"/>
    </row>
    <row r="51" spans="4:58">
      <c r="AW51" s="298"/>
      <c r="AX51" s="298"/>
      <c r="AY51" s="298"/>
      <c r="AZ51" s="298"/>
      <c r="BA51" s="298"/>
      <c r="BB51" s="298"/>
      <c r="BC51" s="298"/>
      <c r="BD51" s="298"/>
      <c r="BF51" s="298"/>
    </row>
    <row r="52" spans="4:58">
      <c r="D52" s="298"/>
      <c r="E52" s="64"/>
      <c r="F52" s="298"/>
      <c r="H52" s="64"/>
      <c r="I52" s="298"/>
      <c r="N52" s="64"/>
      <c r="O52" s="298"/>
      <c r="P52" s="298"/>
      <c r="Q52" s="298"/>
      <c r="R52" s="298"/>
      <c r="T52" s="64"/>
      <c r="U52" s="298"/>
      <c r="V52" s="298"/>
      <c r="X52" s="298"/>
      <c r="Y52" s="298"/>
      <c r="Z52" s="64"/>
      <c r="AB52" s="64"/>
      <c r="AC52" s="65"/>
      <c r="AI52" s="298"/>
      <c r="AK52" s="298"/>
      <c r="AL52" s="298"/>
      <c r="AN52" s="298"/>
      <c r="AP52" s="64"/>
      <c r="AS52" s="64"/>
      <c r="AT52" s="64"/>
      <c r="AV52" s="64"/>
      <c r="AW52" s="65"/>
      <c r="AX52" s="298"/>
      <c r="AY52" s="298"/>
      <c r="AZ52" s="298"/>
      <c r="BA52" s="298"/>
      <c r="BB52" s="298"/>
      <c r="BC52" s="298"/>
      <c r="BD52" s="298"/>
      <c r="BF52" s="298"/>
    </row>
    <row r="53" spans="4:58">
      <c r="D53" s="298"/>
      <c r="E53" s="64"/>
      <c r="F53" s="298"/>
      <c r="H53" s="64"/>
      <c r="I53" s="298"/>
      <c r="N53" s="64"/>
      <c r="O53" s="298"/>
      <c r="P53" s="298"/>
      <c r="Q53" s="298"/>
      <c r="R53" s="298"/>
      <c r="T53" s="64"/>
      <c r="U53" s="298"/>
      <c r="V53" s="298"/>
      <c r="X53" s="298"/>
      <c r="Y53" s="298"/>
      <c r="Z53" s="64"/>
      <c r="AB53" s="64"/>
      <c r="AC53" s="65"/>
      <c r="AI53" s="298"/>
      <c r="AK53" s="298"/>
      <c r="AL53" s="298"/>
      <c r="AN53" s="298"/>
      <c r="AP53" s="64"/>
      <c r="AS53" s="64"/>
      <c r="AT53" s="64"/>
      <c r="AV53" s="64"/>
      <c r="AW53" s="65"/>
      <c r="AX53" s="298"/>
      <c r="AY53" s="298"/>
      <c r="AZ53" s="298"/>
      <c r="BA53" s="298"/>
      <c r="BB53" s="298"/>
      <c r="BC53" s="298"/>
      <c r="BD53" s="298"/>
      <c r="BF53" s="298"/>
    </row>
    <row r="54" spans="4:58">
      <c r="D54" s="298"/>
      <c r="E54" s="64"/>
      <c r="F54" s="298"/>
      <c r="H54" s="64"/>
      <c r="I54" s="298"/>
      <c r="N54" s="64"/>
      <c r="O54" s="298"/>
      <c r="P54" s="298"/>
      <c r="Q54" s="298"/>
      <c r="R54" s="298"/>
      <c r="T54" s="64"/>
      <c r="U54" s="298"/>
      <c r="V54" s="298"/>
      <c r="X54" s="298"/>
      <c r="Y54" s="298"/>
      <c r="Z54" s="64"/>
      <c r="AB54" s="64"/>
      <c r="AC54" s="65"/>
      <c r="AI54" s="298"/>
      <c r="AK54" s="298"/>
      <c r="AL54" s="298"/>
      <c r="AN54" s="298"/>
      <c r="AP54" s="64"/>
      <c r="AS54" s="64"/>
      <c r="AT54" s="64"/>
      <c r="AV54" s="64"/>
      <c r="AW54" s="65"/>
      <c r="AX54" s="298"/>
      <c r="AY54" s="298"/>
      <c r="AZ54" s="298"/>
      <c r="BA54" s="298"/>
      <c r="BB54" s="298"/>
      <c r="BC54" s="298"/>
      <c r="BD54" s="298"/>
      <c r="BF54" s="298"/>
    </row>
    <row r="55" spans="4:58">
      <c r="D55" s="298"/>
      <c r="E55" s="64"/>
      <c r="F55" s="298"/>
      <c r="H55" s="64"/>
      <c r="I55" s="298"/>
      <c r="N55" s="64"/>
      <c r="O55" s="298"/>
      <c r="P55" s="298"/>
      <c r="Q55" s="298"/>
      <c r="R55" s="298"/>
      <c r="T55" s="64"/>
      <c r="U55" s="298"/>
      <c r="V55" s="298"/>
      <c r="X55" s="298"/>
      <c r="Y55" s="298"/>
      <c r="Z55" s="64"/>
      <c r="AB55" s="64"/>
      <c r="AC55" s="65"/>
      <c r="AI55" s="298"/>
      <c r="AK55" s="298"/>
      <c r="AL55" s="298"/>
      <c r="AN55" s="298"/>
      <c r="AP55" s="64"/>
      <c r="AS55" s="64"/>
      <c r="AT55" s="64"/>
      <c r="AV55" s="64"/>
      <c r="AW55" s="65"/>
      <c r="AX55" s="298"/>
      <c r="AY55" s="298"/>
      <c r="AZ55" s="298"/>
      <c r="BA55" s="298"/>
      <c r="BB55" s="298"/>
      <c r="BC55" s="298"/>
      <c r="BD55" s="298"/>
      <c r="BF55" s="298"/>
    </row>
    <row r="56" spans="4:58">
      <c r="D56" s="298"/>
      <c r="E56" s="64"/>
      <c r="F56" s="298"/>
      <c r="H56" s="64"/>
      <c r="I56" s="298"/>
      <c r="N56" s="64"/>
      <c r="O56" s="298"/>
      <c r="P56" s="298"/>
      <c r="Q56" s="298"/>
      <c r="R56" s="298"/>
      <c r="T56" s="64"/>
      <c r="U56" s="298"/>
      <c r="V56" s="298"/>
      <c r="X56" s="298"/>
      <c r="Y56" s="298"/>
      <c r="Z56" s="64"/>
      <c r="AB56" s="64"/>
      <c r="AC56" s="65"/>
      <c r="AI56" s="298"/>
      <c r="AK56" s="298"/>
      <c r="AL56" s="298"/>
      <c r="AN56" s="298"/>
      <c r="AP56" s="64"/>
      <c r="AS56" s="64"/>
      <c r="AT56" s="64"/>
      <c r="AV56" s="64"/>
      <c r="AW56" s="65"/>
      <c r="AX56" s="298"/>
      <c r="AY56" s="298"/>
      <c r="AZ56" s="298"/>
      <c r="BA56" s="298"/>
      <c r="BB56" s="298"/>
      <c r="BC56" s="298"/>
      <c r="BD56" s="298"/>
      <c r="BF56" s="298"/>
    </row>
    <row r="57" spans="4:58">
      <c r="D57" s="298"/>
      <c r="E57" s="64"/>
      <c r="F57" s="298"/>
      <c r="H57" s="64"/>
      <c r="I57" s="298"/>
      <c r="N57" s="64"/>
      <c r="O57" s="298"/>
      <c r="P57" s="298"/>
      <c r="Q57" s="298"/>
      <c r="R57" s="298"/>
      <c r="T57" s="64"/>
      <c r="U57" s="298"/>
      <c r="V57" s="298"/>
      <c r="X57" s="298"/>
      <c r="Y57" s="298"/>
      <c r="Z57" s="64"/>
      <c r="AB57" s="64"/>
      <c r="AC57" s="65"/>
      <c r="AI57" s="298"/>
      <c r="AK57" s="298"/>
      <c r="AL57" s="298"/>
      <c r="AN57" s="298"/>
      <c r="AP57" s="64"/>
      <c r="AS57" s="64"/>
      <c r="AT57" s="64"/>
      <c r="AV57" s="64"/>
      <c r="AW57" s="65"/>
      <c r="AX57" s="298"/>
      <c r="AY57" s="298"/>
      <c r="AZ57" s="298"/>
      <c r="BA57" s="298"/>
      <c r="BB57" s="298"/>
      <c r="BC57" s="298"/>
      <c r="BD57" s="298"/>
      <c r="BF57" s="298"/>
    </row>
    <row r="58" spans="4:58">
      <c r="D58" s="298"/>
      <c r="E58" s="64"/>
      <c r="F58" s="298"/>
      <c r="H58" s="64"/>
      <c r="I58" s="298"/>
      <c r="N58" s="64"/>
      <c r="O58" s="298"/>
      <c r="P58" s="298"/>
      <c r="Q58" s="298"/>
      <c r="R58" s="298"/>
      <c r="T58" s="64"/>
      <c r="U58" s="298"/>
      <c r="V58" s="298"/>
      <c r="X58" s="298"/>
      <c r="Y58" s="298"/>
      <c r="Z58" s="64"/>
      <c r="AB58" s="64"/>
      <c r="AC58" s="65"/>
      <c r="AI58" s="298"/>
      <c r="AK58" s="298"/>
      <c r="AL58" s="298"/>
      <c r="AN58" s="298"/>
      <c r="AP58" s="64"/>
      <c r="AS58" s="64"/>
      <c r="AT58" s="64"/>
      <c r="AV58" s="64"/>
      <c r="AW58" s="65"/>
      <c r="AX58" s="298"/>
      <c r="AY58" s="298"/>
      <c r="AZ58" s="298"/>
      <c r="BA58" s="298"/>
      <c r="BB58" s="298"/>
      <c r="BC58" s="298"/>
      <c r="BD58" s="298"/>
      <c r="BF58" s="298"/>
    </row>
    <row r="59" spans="4:58">
      <c r="D59" s="298"/>
      <c r="E59" s="64"/>
      <c r="F59" s="298"/>
      <c r="H59" s="64"/>
      <c r="I59" s="298"/>
      <c r="N59" s="64"/>
      <c r="O59" s="298"/>
      <c r="P59" s="298"/>
      <c r="Q59" s="298"/>
      <c r="R59" s="298"/>
      <c r="T59" s="64"/>
      <c r="U59" s="298"/>
      <c r="V59" s="298"/>
      <c r="X59" s="298"/>
      <c r="Y59" s="298"/>
      <c r="Z59" s="64"/>
      <c r="AB59" s="64"/>
      <c r="AC59" s="65"/>
      <c r="AI59" s="298"/>
      <c r="AK59" s="298"/>
      <c r="AL59" s="298"/>
      <c r="AN59" s="298"/>
      <c r="AP59" s="64"/>
      <c r="AS59" s="64"/>
      <c r="AT59" s="64"/>
      <c r="AV59" s="64"/>
      <c r="AW59" s="65"/>
      <c r="AX59" s="298"/>
      <c r="AY59" s="298"/>
      <c r="AZ59" s="298"/>
      <c r="BA59" s="298"/>
      <c r="BB59" s="298"/>
      <c r="BC59" s="298"/>
      <c r="BD59" s="298"/>
      <c r="BF59" s="298"/>
    </row>
    <row r="60" spans="4:58">
      <c r="D60" s="298"/>
      <c r="E60" s="64"/>
      <c r="F60" s="298"/>
      <c r="H60" s="64"/>
      <c r="I60" s="298"/>
      <c r="N60" s="64"/>
      <c r="O60" s="298"/>
      <c r="P60" s="298"/>
      <c r="Q60" s="298"/>
      <c r="R60" s="298"/>
      <c r="T60" s="64"/>
      <c r="U60" s="298"/>
      <c r="V60" s="298"/>
      <c r="X60" s="298"/>
      <c r="Y60" s="298"/>
      <c r="Z60" s="64"/>
      <c r="AB60" s="64"/>
      <c r="AC60" s="65"/>
      <c r="AI60" s="298"/>
      <c r="AK60" s="298"/>
      <c r="AL60" s="298"/>
      <c r="AN60" s="298"/>
      <c r="AP60" s="64"/>
      <c r="AS60" s="64"/>
      <c r="AT60" s="64"/>
      <c r="AV60" s="64"/>
      <c r="AW60" s="65"/>
      <c r="AX60" s="298"/>
      <c r="AY60" s="298"/>
      <c r="AZ60" s="298"/>
      <c r="BA60" s="298"/>
      <c r="BB60" s="298"/>
      <c r="BC60" s="298"/>
      <c r="BD60" s="298"/>
      <c r="BF60" s="298"/>
    </row>
    <row r="61" spans="4:58">
      <c r="D61" s="298"/>
      <c r="E61" s="64"/>
      <c r="F61" s="298"/>
      <c r="H61" s="64"/>
      <c r="I61" s="298"/>
      <c r="N61" s="64"/>
      <c r="O61" s="298"/>
      <c r="P61" s="298"/>
      <c r="Q61" s="298"/>
      <c r="R61" s="298"/>
      <c r="T61" s="64"/>
      <c r="U61" s="298"/>
      <c r="V61" s="298"/>
      <c r="X61" s="298"/>
      <c r="Y61" s="298"/>
      <c r="Z61" s="64"/>
      <c r="AB61" s="64"/>
      <c r="AC61" s="65"/>
      <c r="AI61" s="298"/>
      <c r="AK61" s="298"/>
      <c r="AL61" s="298"/>
      <c r="AN61" s="298"/>
      <c r="AP61" s="64"/>
      <c r="AS61" s="64"/>
      <c r="AT61" s="64"/>
      <c r="AV61" s="64"/>
      <c r="AW61" s="65"/>
      <c r="AX61" s="298"/>
      <c r="AY61" s="298"/>
      <c r="AZ61" s="298"/>
      <c r="BA61" s="298"/>
      <c r="BB61" s="298"/>
      <c r="BC61" s="298"/>
      <c r="BD61" s="298"/>
      <c r="BF61" s="298"/>
    </row>
    <row r="62" spans="4:58">
      <c r="D62" s="298"/>
      <c r="E62" s="64"/>
      <c r="F62" s="298"/>
      <c r="H62" s="64"/>
      <c r="I62" s="298"/>
      <c r="N62" s="64"/>
      <c r="O62" s="298"/>
      <c r="P62" s="298"/>
      <c r="Q62" s="298"/>
      <c r="R62" s="298"/>
      <c r="T62" s="64"/>
      <c r="U62" s="298"/>
      <c r="V62" s="298"/>
      <c r="X62" s="298"/>
      <c r="Y62" s="298"/>
      <c r="Z62" s="64"/>
      <c r="AB62" s="64"/>
      <c r="AC62" s="65"/>
      <c r="AI62" s="298"/>
      <c r="AK62" s="298"/>
      <c r="AL62" s="298"/>
      <c r="AN62" s="298"/>
      <c r="AP62" s="64"/>
      <c r="AS62" s="64"/>
      <c r="AT62" s="64"/>
      <c r="AV62" s="64"/>
      <c r="AW62" s="65"/>
      <c r="AX62" s="298"/>
      <c r="AY62" s="298"/>
      <c r="AZ62" s="298"/>
      <c r="BA62" s="298"/>
      <c r="BB62" s="298"/>
      <c r="BC62" s="298"/>
      <c r="BD62" s="298"/>
      <c r="BF62" s="298"/>
    </row>
    <row r="63" spans="4:58">
      <c r="D63" s="298"/>
      <c r="E63" s="64"/>
      <c r="F63" s="298"/>
      <c r="H63" s="64"/>
      <c r="I63" s="298"/>
      <c r="N63" s="64"/>
      <c r="O63" s="298"/>
      <c r="P63" s="298"/>
      <c r="Q63" s="298"/>
      <c r="R63" s="298"/>
      <c r="T63" s="64"/>
      <c r="U63" s="298"/>
      <c r="V63" s="298"/>
      <c r="X63" s="298"/>
      <c r="Y63" s="298"/>
      <c r="Z63" s="64"/>
      <c r="AB63" s="64"/>
      <c r="AC63" s="65"/>
      <c r="AI63" s="298"/>
      <c r="AK63" s="298"/>
      <c r="AL63" s="298"/>
      <c r="AN63" s="298"/>
      <c r="AP63" s="64"/>
      <c r="AS63" s="64"/>
      <c r="AT63" s="64"/>
      <c r="AV63" s="64"/>
      <c r="AW63" s="65"/>
      <c r="AX63" s="298"/>
      <c r="AY63" s="298"/>
      <c r="AZ63" s="298"/>
      <c r="BA63" s="298"/>
      <c r="BB63" s="298"/>
      <c r="BC63" s="298"/>
      <c r="BD63" s="298"/>
      <c r="BF63" s="298"/>
    </row>
    <row r="64" spans="4:58">
      <c r="D64" s="298"/>
      <c r="E64" s="64"/>
      <c r="F64" s="298"/>
      <c r="H64" s="64"/>
      <c r="I64" s="298"/>
      <c r="N64" s="64"/>
      <c r="O64" s="298"/>
      <c r="P64" s="298"/>
      <c r="Q64" s="298"/>
      <c r="R64" s="298"/>
      <c r="T64" s="64"/>
      <c r="U64" s="298"/>
      <c r="V64" s="298"/>
      <c r="X64" s="298"/>
      <c r="Y64" s="298"/>
      <c r="Z64" s="64"/>
      <c r="AB64" s="64"/>
      <c r="AC64" s="65"/>
      <c r="AI64" s="298"/>
      <c r="AK64" s="298"/>
      <c r="AL64" s="298"/>
      <c r="AN64" s="298"/>
      <c r="AP64" s="64"/>
      <c r="AS64" s="64"/>
      <c r="AT64" s="64"/>
      <c r="AV64" s="64"/>
      <c r="AW64" s="65"/>
      <c r="AX64" s="298"/>
      <c r="AY64" s="298"/>
      <c r="AZ64" s="298"/>
      <c r="BA64" s="298"/>
      <c r="BB64" s="298"/>
      <c r="BC64" s="298"/>
      <c r="BD64" s="298"/>
      <c r="BF64" s="298"/>
    </row>
    <row r="65" spans="4:58">
      <c r="D65" s="298"/>
      <c r="E65" s="64"/>
      <c r="F65" s="298"/>
      <c r="H65" s="64"/>
      <c r="I65" s="298"/>
      <c r="N65" s="64"/>
      <c r="O65" s="298"/>
      <c r="P65" s="298"/>
      <c r="Q65" s="298"/>
      <c r="R65" s="298"/>
      <c r="T65" s="64"/>
      <c r="U65" s="298"/>
      <c r="V65" s="298"/>
      <c r="X65" s="298"/>
      <c r="Y65" s="298"/>
      <c r="Z65" s="64"/>
      <c r="AB65" s="64"/>
      <c r="AC65" s="65"/>
      <c r="AI65" s="298"/>
      <c r="AK65" s="298"/>
      <c r="AL65" s="298"/>
      <c r="AN65" s="298"/>
      <c r="AP65" s="64"/>
      <c r="AS65" s="64"/>
      <c r="AT65" s="64"/>
      <c r="AV65" s="64"/>
      <c r="AW65" s="65"/>
      <c r="AX65" s="298"/>
      <c r="AY65" s="298"/>
      <c r="AZ65" s="298"/>
      <c r="BA65" s="298"/>
      <c r="BB65" s="298"/>
      <c r="BC65" s="298"/>
      <c r="BD65" s="298"/>
      <c r="BF65" s="298"/>
    </row>
    <row r="66" spans="4:58">
      <c r="D66" s="298"/>
      <c r="E66" s="64"/>
      <c r="F66" s="298"/>
      <c r="H66" s="64"/>
      <c r="I66" s="298"/>
      <c r="N66" s="64"/>
      <c r="O66" s="298"/>
      <c r="P66" s="298"/>
      <c r="Q66" s="298"/>
      <c r="R66" s="298"/>
      <c r="T66" s="64"/>
      <c r="U66" s="298"/>
      <c r="V66" s="298"/>
      <c r="X66" s="298"/>
      <c r="Y66" s="298"/>
      <c r="Z66" s="64"/>
      <c r="AB66" s="64"/>
      <c r="AC66" s="65"/>
      <c r="AI66" s="298"/>
      <c r="AK66" s="298"/>
      <c r="AL66" s="298"/>
      <c r="AN66" s="298"/>
      <c r="AP66" s="64"/>
      <c r="AS66" s="64"/>
      <c r="AT66" s="64"/>
      <c r="AV66" s="64"/>
      <c r="AW66" s="65"/>
      <c r="AX66" s="298"/>
      <c r="AY66" s="298"/>
      <c r="AZ66" s="298"/>
      <c r="BA66" s="298"/>
      <c r="BB66" s="298"/>
      <c r="BC66" s="298"/>
      <c r="BD66" s="298"/>
      <c r="BF66" s="298"/>
    </row>
  </sheetData>
  <mergeCells count="46">
    <mergeCell ref="K32:L43"/>
    <mergeCell ref="U32:V43"/>
    <mergeCell ref="AD32:AE43"/>
    <mergeCell ref="AM32:AN43"/>
    <mergeCell ref="J7:L7"/>
    <mergeCell ref="U1:AE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AJ20:AR20"/>
    <mergeCell ref="Y23:Z23"/>
    <mergeCell ref="X24:AC24"/>
    <mergeCell ref="A12:C12"/>
    <mergeCell ref="D12:F12"/>
    <mergeCell ref="A13:C13"/>
    <mergeCell ref="G13:I13"/>
    <mergeCell ref="A14:C14"/>
    <mergeCell ref="J14:L14"/>
    <mergeCell ref="J30:M30"/>
    <mergeCell ref="T30:W30"/>
    <mergeCell ref="AC30:AF30"/>
    <mergeCell ref="A15:C15"/>
    <mergeCell ref="M15:O15"/>
    <mergeCell ref="R20:AF20"/>
    <mergeCell ref="AL30:AO30"/>
    <mergeCell ref="Y26:Z26"/>
    <mergeCell ref="X27:AA27"/>
    <mergeCell ref="P28:Q28"/>
    <mergeCell ref="AH28:AI28"/>
  </mergeCells>
  <phoneticPr fontId="35"/>
  <dataValidations count="1">
    <dataValidation type="list" allowBlank="1" showInputMessage="1" showErrorMessage="1" sqref="H5 N5:N7 Q5:Q8 K5:K6 AG20 AP10 AM10 N9:N10 AJ10 H12 N12:N14 K12:K13 Q16:Q18 B20 N16:N19 K8:K10 E6:E10 H7:H10 H14:H20 E13:E20 K15:K20" xr:uid="{90C87179-4919-4EBD-B681-FE141956F305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64"/>
  <sheetViews>
    <sheetView showGridLines="0" view="pageBreakPreview" topLeftCell="A18" zoomScaleNormal="100" zoomScaleSheetLayoutView="100" workbookViewId="0">
      <selection activeCell="J40" sqref="J40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456" t="s">
        <v>200</v>
      </c>
      <c r="B1" s="457"/>
      <c r="C1" s="457"/>
      <c r="D1" s="457"/>
      <c r="E1" s="457"/>
      <c r="F1" s="457"/>
      <c r="G1" s="457"/>
      <c r="H1" s="457"/>
      <c r="I1" s="457"/>
      <c r="J1" s="457"/>
      <c r="K1" s="55"/>
    </row>
    <row r="2" spans="1:11" ht="21" customHeight="1" thickBot="1">
      <c r="A2" s="61" t="s">
        <v>89</v>
      </c>
      <c r="B2" s="467" t="s">
        <v>128</v>
      </c>
      <c r="C2" s="458"/>
      <c r="D2" s="458"/>
      <c r="E2" s="7"/>
      <c r="F2" s="8"/>
      <c r="G2" s="8"/>
      <c r="H2" s="8"/>
      <c r="I2" s="8"/>
      <c r="J2" s="51"/>
    </row>
    <row r="3" spans="1:11" ht="21.75" customHeight="1">
      <c r="A3" s="9" t="s">
        <v>97</v>
      </c>
      <c r="B3" s="10" t="s">
        <v>1</v>
      </c>
      <c r="C3" s="11" t="s">
        <v>2</v>
      </c>
      <c r="D3" s="11" t="s">
        <v>3</v>
      </c>
      <c r="E3" s="453" t="s">
        <v>4</v>
      </c>
      <c r="F3" s="454"/>
      <c r="G3" s="454"/>
      <c r="H3" s="454"/>
      <c r="I3" s="455"/>
      <c r="J3" s="52" t="s">
        <v>5</v>
      </c>
    </row>
    <row r="4" spans="1:11" ht="21.75" customHeight="1">
      <c r="A4" s="12">
        <v>46123</v>
      </c>
      <c r="B4" s="13">
        <v>1</v>
      </c>
      <c r="C4" s="14">
        <v>0.39583333333333331</v>
      </c>
      <c r="D4" s="15" t="s">
        <v>168</v>
      </c>
      <c r="E4" s="16" t="s">
        <v>108</v>
      </c>
      <c r="F4" s="35">
        <v>2</v>
      </c>
      <c r="G4" s="63" t="s">
        <v>96</v>
      </c>
      <c r="H4" s="63">
        <v>1</v>
      </c>
      <c r="I4" s="53" t="s">
        <v>120</v>
      </c>
      <c r="J4" s="54">
        <v>2</v>
      </c>
    </row>
    <row r="5" spans="1:11" ht="21.75" customHeight="1">
      <c r="A5" s="20" t="s">
        <v>173</v>
      </c>
      <c r="B5" s="13">
        <v>2</v>
      </c>
      <c r="C5" s="21">
        <v>0.43055555555555558</v>
      </c>
      <c r="D5" s="15" t="s">
        <v>168</v>
      </c>
      <c r="E5" s="22" t="s">
        <v>123</v>
      </c>
      <c r="F5" s="35">
        <v>0</v>
      </c>
      <c r="G5" s="63" t="s">
        <v>96</v>
      </c>
      <c r="H5" s="63">
        <v>3</v>
      </c>
      <c r="I5" s="56" t="s">
        <v>140</v>
      </c>
      <c r="J5" s="54">
        <v>1</v>
      </c>
    </row>
    <row r="6" spans="1:11" ht="21.75" customHeight="1">
      <c r="A6" s="23" t="s">
        <v>98</v>
      </c>
      <c r="B6" s="13">
        <v>3</v>
      </c>
      <c r="C6" s="21">
        <v>0.46527777777777773</v>
      </c>
      <c r="D6" s="15" t="s">
        <v>169</v>
      </c>
      <c r="E6" s="22" t="s">
        <v>114</v>
      </c>
      <c r="F6" s="35">
        <v>12</v>
      </c>
      <c r="G6" s="63" t="s">
        <v>96</v>
      </c>
      <c r="H6" s="63">
        <v>0</v>
      </c>
      <c r="I6" s="56" t="s">
        <v>134</v>
      </c>
      <c r="J6" s="54">
        <v>4</v>
      </c>
    </row>
    <row r="7" spans="1:11" ht="21.75" customHeight="1">
      <c r="A7" s="392" t="s">
        <v>206</v>
      </c>
      <c r="B7" s="13">
        <v>4</v>
      </c>
      <c r="C7" s="21">
        <v>0.5</v>
      </c>
      <c r="D7" s="15" t="s">
        <v>168</v>
      </c>
      <c r="E7" s="22" t="s">
        <v>108</v>
      </c>
      <c r="F7" s="35">
        <v>5</v>
      </c>
      <c r="G7" s="63" t="s">
        <v>96</v>
      </c>
      <c r="H7" s="63">
        <v>1</v>
      </c>
      <c r="I7" s="56" t="s">
        <v>140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0.53472222222222221</v>
      </c>
      <c r="D8" s="15" t="s">
        <v>169</v>
      </c>
      <c r="E8" s="22" t="s">
        <v>114</v>
      </c>
      <c r="F8" s="35">
        <v>5</v>
      </c>
      <c r="G8" s="63" t="s">
        <v>96</v>
      </c>
      <c r="H8" s="63">
        <v>0</v>
      </c>
      <c r="I8" s="56" t="s">
        <v>121</v>
      </c>
      <c r="J8" s="54">
        <v>6</v>
      </c>
    </row>
    <row r="9" spans="1:11" ht="21.75" customHeight="1">
      <c r="A9" s="241" t="s">
        <v>174</v>
      </c>
      <c r="B9" s="27">
        <v>6</v>
      </c>
      <c r="C9" s="21">
        <v>0.56944444444444442</v>
      </c>
      <c r="D9" s="15" t="s">
        <v>168</v>
      </c>
      <c r="E9" s="22" t="s">
        <v>123</v>
      </c>
      <c r="F9" s="35">
        <v>2</v>
      </c>
      <c r="G9" s="63" t="s">
        <v>96</v>
      </c>
      <c r="H9" s="63">
        <v>0</v>
      </c>
      <c r="I9" s="56" t="s">
        <v>111</v>
      </c>
      <c r="J9" s="54">
        <v>5</v>
      </c>
    </row>
    <row r="10" spans="1:11" ht="21.75" customHeight="1">
      <c r="A10" s="242" t="s">
        <v>175</v>
      </c>
      <c r="B10" s="27">
        <v>7</v>
      </c>
      <c r="C10" s="21">
        <v>0.60416666666666663</v>
      </c>
      <c r="D10" s="15" t="s">
        <v>169</v>
      </c>
      <c r="E10" s="22" t="s">
        <v>124</v>
      </c>
      <c r="F10" s="35">
        <v>13</v>
      </c>
      <c r="G10" s="63" t="s">
        <v>96</v>
      </c>
      <c r="H10" s="63">
        <v>0</v>
      </c>
      <c r="I10" s="56" t="s">
        <v>134</v>
      </c>
      <c r="J10" s="54">
        <v>8</v>
      </c>
    </row>
    <row r="11" spans="1:11" ht="21.75" customHeight="1">
      <c r="A11" s="242"/>
      <c r="B11" s="27">
        <v>8</v>
      </c>
      <c r="C11" s="21">
        <v>0.63888888888888895</v>
      </c>
      <c r="D11" s="15" t="s">
        <v>168</v>
      </c>
      <c r="E11" s="22" t="s">
        <v>111</v>
      </c>
      <c r="F11" s="35">
        <v>0</v>
      </c>
      <c r="G11" s="63" t="s">
        <v>96</v>
      </c>
      <c r="H11" s="63">
        <v>1</v>
      </c>
      <c r="I11" s="56" t="s">
        <v>120</v>
      </c>
      <c r="J11" s="54">
        <v>7</v>
      </c>
    </row>
    <row r="12" spans="1:11" ht="21.75" customHeight="1">
      <c r="A12" s="242"/>
      <c r="B12" s="27">
        <v>9</v>
      </c>
      <c r="C12" s="21"/>
      <c r="D12" s="377"/>
      <c r="J12" s="54"/>
    </row>
    <row r="13" spans="1:11" ht="21.75" customHeight="1" thickBot="1">
      <c r="A13" s="243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99</v>
      </c>
      <c r="B14" s="27">
        <v>11</v>
      </c>
      <c r="C14" s="21"/>
      <c r="D14" s="15"/>
      <c r="J14" s="54"/>
    </row>
    <row r="15" spans="1:11" ht="21.75" customHeight="1">
      <c r="A15" s="26" t="s">
        <v>120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459"/>
      <c r="B17" s="459"/>
      <c r="C17" s="459"/>
      <c r="D17" s="459"/>
      <c r="E17" s="459"/>
      <c r="F17" s="459"/>
      <c r="G17" s="459"/>
      <c r="H17" s="459"/>
      <c r="I17" s="459"/>
      <c r="J17" s="459"/>
    </row>
    <row r="18" spans="1:10" ht="21.75" customHeight="1">
      <c r="A18" s="9" t="s">
        <v>97</v>
      </c>
      <c r="B18" s="10" t="s">
        <v>1</v>
      </c>
      <c r="C18" s="11" t="s">
        <v>2</v>
      </c>
      <c r="D18" s="11" t="s">
        <v>3</v>
      </c>
      <c r="E18" s="453" t="s">
        <v>4</v>
      </c>
      <c r="F18" s="454"/>
      <c r="G18" s="454"/>
      <c r="H18" s="454"/>
      <c r="I18" s="455"/>
      <c r="J18" s="52" t="s">
        <v>5</v>
      </c>
    </row>
    <row r="19" spans="1:10" ht="21.75" customHeight="1">
      <c r="A19" s="12">
        <v>46131</v>
      </c>
      <c r="B19" s="13">
        <v>1</v>
      </c>
      <c r="C19" s="14">
        <v>0.39583333333333331</v>
      </c>
      <c r="D19" s="15" t="s">
        <v>168</v>
      </c>
      <c r="E19" s="16" t="s">
        <v>123</v>
      </c>
      <c r="F19" s="394">
        <v>0</v>
      </c>
      <c r="G19" s="62" t="s">
        <v>96</v>
      </c>
      <c r="H19" s="395">
        <v>0</v>
      </c>
      <c r="I19" s="53" t="s">
        <v>120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0.43055555555555558</v>
      </c>
      <c r="D20" s="15" t="s">
        <v>169</v>
      </c>
      <c r="E20" s="22" t="s">
        <v>114</v>
      </c>
      <c r="F20" s="394">
        <v>0</v>
      </c>
      <c r="G20" s="62" t="s">
        <v>96</v>
      </c>
      <c r="H20" s="395">
        <v>2</v>
      </c>
      <c r="I20" s="56" t="s">
        <v>124</v>
      </c>
      <c r="J20" s="54">
        <v>1</v>
      </c>
    </row>
    <row r="21" spans="1:10" ht="21.75" customHeight="1">
      <c r="A21" s="23" t="s">
        <v>98</v>
      </c>
      <c r="B21" s="13">
        <v>3</v>
      </c>
      <c r="C21" s="21">
        <v>0.46527777777777773</v>
      </c>
      <c r="D21" s="15" t="s">
        <v>168</v>
      </c>
      <c r="E21" s="22" t="s">
        <v>113</v>
      </c>
      <c r="F21" s="394">
        <v>5</v>
      </c>
      <c r="G21" s="62" t="s">
        <v>96</v>
      </c>
      <c r="H21" s="395">
        <v>2</v>
      </c>
      <c r="I21" s="56" t="s">
        <v>120</v>
      </c>
      <c r="J21" s="54">
        <v>4</v>
      </c>
    </row>
    <row r="22" spans="1:10" ht="21.75" customHeight="1">
      <c r="A22" s="24" t="s">
        <v>112</v>
      </c>
      <c r="B22" s="13">
        <v>4</v>
      </c>
      <c r="C22" s="21">
        <v>0.5</v>
      </c>
      <c r="D22" s="15" t="s">
        <v>168</v>
      </c>
      <c r="E22" s="22" t="s">
        <v>108</v>
      </c>
      <c r="F22" s="394">
        <v>1</v>
      </c>
      <c r="G22" s="62" t="s">
        <v>96</v>
      </c>
      <c r="H22" s="395">
        <v>0</v>
      </c>
      <c r="I22" s="56" t="s">
        <v>123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0.53472222222222221</v>
      </c>
      <c r="D23" s="15" t="s">
        <v>169</v>
      </c>
      <c r="E23" s="22" t="s">
        <v>121</v>
      </c>
      <c r="F23" s="394">
        <v>4</v>
      </c>
      <c r="G23" s="62" t="s">
        <v>96</v>
      </c>
      <c r="H23" s="395">
        <v>3</v>
      </c>
      <c r="I23" s="56" t="s">
        <v>134</v>
      </c>
      <c r="J23" s="54">
        <v>6</v>
      </c>
    </row>
    <row r="24" spans="1:10" ht="21.75" customHeight="1">
      <c r="A24" s="241" t="s">
        <v>197</v>
      </c>
      <c r="B24" s="27">
        <v>6</v>
      </c>
      <c r="C24" s="21">
        <v>0.56944444444444442</v>
      </c>
      <c r="D24" s="15" t="s">
        <v>168</v>
      </c>
      <c r="E24" s="22" t="s">
        <v>108</v>
      </c>
      <c r="F24" s="394">
        <v>2</v>
      </c>
      <c r="G24" s="62" t="s">
        <v>96</v>
      </c>
      <c r="H24" s="395">
        <v>1</v>
      </c>
      <c r="I24" s="56" t="s">
        <v>111</v>
      </c>
      <c r="J24" s="54">
        <v>5</v>
      </c>
    </row>
    <row r="25" spans="1:10" ht="21.75" customHeight="1">
      <c r="A25" s="242" t="s">
        <v>184</v>
      </c>
      <c r="B25" s="27">
        <v>7</v>
      </c>
      <c r="C25" s="21">
        <v>0.60416666666666663</v>
      </c>
      <c r="D25" s="15" t="s">
        <v>169</v>
      </c>
      <c r="E25" s="22" t="s">
        <v>124</v>
      </c>
      <c r="F25" s="394">
        <v>6</v>
      </c>
      <c r="G25" s="62" t="s">
        <v>96</v>
      </c>
      <c r="H25" s="395">
        <v>0</v>
      </c>
      <c r="I25" s="56" t="s">
        <v>121</v>
      </c>
      <c r="J25" s="54">
        <v>8</v>
      </c>
    </row>
    <row r="26" spans="1:10" ht="21.75" customHeight="1">
      <c r="A26" s="242"/>
      <c r="B26" s="27">
        <v>8</v>
      </c>
      <c r="C26" s="21">
        <v>0.63888888888888895</v>
      </c>
      <c r="D26" s="15" t="s">
        <v>168</v>
      </c>
      <c r="E26" s="22" t="s">
        <v>111</v>
      </c>
      <c r="F26" s="394">
        <v>0</v>
      </c>
      <c r="G26" s="62" t="s">
        <v>96</v>
      </c>
      <c r="H26" s="395">
        <v>3</v>
      </c>
      <c r="I26" s="56" t="s">
        <v>140</v>
      </c>
      <c r="J26" s="54">
        <v>7</v>
      </c>
    </row>
    <row r="27" spans="1:10" ht="21.75" customHeight="1">
      <c r="A27" s="242"/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243"/>
      <c r="B28" s="27">
        <v>10</v>
      </c>
      <c r="C28" s="21"/>
      <c r="D28" s="377"/>
      <c r="J28" s="54"/>
    </row>
    <row r="29" spans="1:10" ht="21.75" customHeight="1">
      <c r="A29" s="29" t="s">
        <v>99</v>
      </c>
      <c r="B29" s="27">
        <v>11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>
      <c r="A30" s="26" t="s">
        <v>117</v>
      </c>
      <c r="B30" s="27">
        <v>12</v>
      </c>
      <c r="C30" s="21"/>
      <c r="D30" s="33"/>
      <c r="E30" s="22"/>
      <c r="F30" s="35"/>
      <c r="G30" s="62"/>
      <c r="H30" s="63"/>
      <c r="I30" s="30"/>
      <c r="J30" s="54"/>
    </row>
    <row r="31" spans="1:10" ht="21" customHeight="1" thickBot="1">
      <c r="A31" s="32"/>
      <c r="B31" s="38"/>
      <c r="C31" s="39"/>
      <c r="D31" s="240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>
      <c r="A34" s="361"/>
      <c r="B34" s="362"/>
      <c r="C34" s="363"/>
      <c r="D34" s="364"/>
      <c r="E34" s="365"/>
      <c r="F34" s="35"/>
      <c r="G34" s="62"/>
      <c r="H34" s="63"/>
      <c r="I34" s="365"/>
      <c r="J34" s="366"/>
    </row>
    <row r="35" spans="1:10" ht="21" customHeight="1" thickBot="1">
      <c r="A35" s="291"/>
      <c r="B35" s="292"/>
      <c r="C35" s="181"/>
      <c r="D35" s="293"/>
      <c r="E35" s="59"/>
      <c r="F35" s="50"/>
      <c r="G35" s="255"/>
      <c r="H35" s="256"/>
      <c r="I35" s="59"/>
      <c r="J35" s="294"/>
    </row>
    <row r="36" spans="1:10" ht="21.75" customHeight="1">
      <c r="A36" s="9" t="s">
        <v>97</v>
      </c>
      <c r="B36" s="10" t="s">
        <v>1</v>
      </c>
      <c r="C36" s="11" t="s">
        <v>2</v>
      </c>
      <c r="D36" s="11" t="s">
        <v>3</v>
      </c>
      <c r="E36" s="453" t="s">
        <v>4</v>
      </c>
      <c r="F36" s="454"/>
      <c r="G36" s="454"/>
      <c r="H36" s="454"/>
      <c r="I36" s="455"/>
      <c r="J36" s="52" t="s">
        <v>5</v>
      </c>
    </row>
    <row r="37" spans="1:10" ht="21.75" customHeight="1">
      <c r="A37" s="12">
        <v>46152</v>
      </c>
      <c r="B37" s="13">
        <v>1</v>
      </c>
      <c r="C37" s="14"/>
      <c r="D37" s="15">
        <v>5</v>
      </c>
      <c r="E37" s="16"/>
      <c r="F37" s="35"/>
      <c r="G37" s="62" t="s">
        <v>96</v>
      </c>
      <c r="H37" s="63"/>
      <c r="I37" s="53"/>
      <c r="J37" s="54"/>
    </row>
    <row r="38" spans="1:10" ht="21.75" customHeight="1">
      <c r="A38" s="20" t="str">
        <f>"（"&amp;TEXT(A37,"aaa")&amp;"）"</f>
        <v>（日）</v>
      </c>
      <c r="B38" s="13">
        <v>2</v>
      </c>
      <c r="C38" s="21"/>
      <c r="D38" s="15">
        <v>5</v>
      </c>
      <c r="E38" s="22"/>
      <c r="F38" s="35"/>
      <c r="G38" s="62" t="s">
        <v>96</v>
      </c>
      <c r="H38" s="63"/>
      <c r="I38" s="56"/>
      <c r="J38" s="54"/>
    </row>
    <row r="39" spans="1:10" ht="21.75" customHeight="1">
      <c r="A39" s="23" t="s">
        <v>98</v>
      </c>
      <c r="B39" s="13">
        <v>3</v>
      </c>
      <c r="C39" s="21"/>
      <c r="D39" s="15">
        <v>5</v>
      </c>
      <c r="E39" s="22"/>
      <c r="F39" s="35"/>
      <c r="G39" s="62" t="s">
        <v>96</v>
      </c>
      <c r="H39" s="63"/>
      <c r="I39" s="56"/>
      <c r="J39" s="54"/>
    </row>
    <row r="40" spans="1:10" ht="21.75" customHeight="1">
      <c r="A40" s="472"/>
      <c r="B40" s="13">
        <v>4</v>
      </c>
      <c r="C40" s="21"/>
      <c r="D40" s="15">
        <v>5</v>
      </c>
      <c r="E40" s="22"/>
      <c r="F40" s="35"/>
      <c r="G40" s="62" t="s">
        <v>96</v>
      </c>
      <c r="H40" s="63"/>
      <c r="I40" s="56"/>
      <c r="J40" s="54"/>
    </row>
    <row r="41" spans="1:10" ht="21.75" customHeight="1">
      <c r="A41" s="25" t="s">
        <v>21</v>
      </c>
      <c r="B41" s="13">
        <v>5</v>
      </c>
      <c r="C41" s="21"/>
      <c r="D41" s="15">
        <v>5</v>
      </c>
      <c r="E41" s="22"/>
      <c r="F41" s="35"/>
      <c r="G41" s="62"/>
      <c r="H41" s="63"/>
      <c r="I41" s="56"/>
      <c r="J41" s="54"/>
    </row>
    <row r="42" spans="1:10" ht="21.75" customHeight="1">
      <c r="A42" s="241"/>
      <c r="B42" s="27">
        <v>6</v>
      </c>
      <c r="C42" s="21"/>
      <c r="D42" s="15">
        <v>5</v>
      </c>
      <c r="E42" s="22"/>
      <c r="F42" s="35"/>
      <c r="G42" s="62"/>
      <c r="H42" s="63"/>
      <c r="I42" s="56"/>
      <c r="J42" s="54"/>
    </row>
    <row r="43" spans="1:10" ht="21.75" customHeight="1">
      <c r="A43" s="242"/>
      <c r="B43" s="27">
        <v>7</v>
      </c>
      <c r="C43" s="21"/>
      <c r="D43" s="15">
        <v>5</v>
      </c>
      <c r="E43" s="22"/>
      <c r="F43" s="35"/>
      <c r="G43" s="62"/>
      <c r="H43" s="63"/>
      <c r="I43" s="56"/>
      <c r="J43" s="54"/>
    </row>
    <row r="44" spans="1:10" ht="21.75" customHeight="1">
      <c r="A44" s="242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242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243"/>
      <c r="B46" s="27">
        <v>10</v>
      </c>
      <c r="C46" s="21"/>
      <c r="D46" s="15"/>
      <c r="E46" s="22"/>
      <c r="F46" s="35"/>
      <c r="G46" s="62"/>
      <c r="H46" s="63"/>
      <c r="I46" s="56"/>
      <c r="J46" s="54"/>
    </row>
    <row r="47" spans="1:10" ht="21.75" customHeight="1">
      <c r="A47" s="29" t="s">
        <v>99</v>
      </c>
      <c r="B47" s="27">
        <v>11</v>
      </c>
      <c r="C47" s="21"/>
      <c r="D47" s="15"/>
      <c r="E47" s="22"/>
      <c r="F47" s="35"/>
      <c r="G47" s="62"/>
      <c r="H47" s="63"/>
      <c r="I47" s="56"/>
      <c r="J47" s="54"/>
    </row>
    <row r="48" spans="1:10" ht="21.75" customHeight="1">
      <c r="A48" s="26" t="s">
        <v>111</v>
      </c>
      <c r="B48" s="27">
        <v>12</v>
      </c>
      <c r="C48" s="21"/>
      <c r="D48" s="33"/>
      <c r="E48" s="22"/>
      <c r="F48" s="35"/>
      <c r="G48" s="62"/>
      <c r="H48" s="63"/>
      <c r="I48" s="30"/>
      <c r="J48" s="54"/>
    </row>
    <row r="49" spans="1:11" ht="21" customHeight="1" thickBot="1">
      <c r="A49" s="32"/>
      <c r="B49" s="38"/>
      <c r="C49" s="39"/>
      <c r="D49" s="240"/>
      <c r="E49" s="34"/>
      <c r="F49" s="50"/>
      <c r="G49" s="50"/>
      <c r="H49" s="50"/>
      <c r="I49" s="59"/>
      <c r="J49" s="60"/>
    </row>
    <row r="50" spans="1:11" ht="18" customHeight="1" thickBot="1"/>
    <row r="51" spans="1:11" ht="21.75" customHeight="1">
      <c r="A51" s="9" t="s">
        <v>97</v>
      </c>
      <c r="B51" s="10" t="s">
        <v>1</v>
      </c>
      <c r="C51" s="11" t="s">
        <v>2</v>
      </c>
      <c r="D51" s="11" t="s">
        <v>3</v>
      </c>
      <c r="E51" s="453" t="s">
        <v>4</v>
      </c>
      <c r="F51" s="454"/>
      <c r="G51" s="454"/>
      <c r="H51" s="454"/>
      <c r="I51" s="455"/>
      <c r="J51" s="52" t="s">
        <v>5</v>
      </c>
    </row>
    <row r="52" spans="1:11" ht="21.75" customHeight="1">
      <c r="A52" s="12">
        <v>46166</v>
      </c>
      <c r="B52" s="13">
        <v>1</v>
      </c>
      <c r="C52" s="14"/>
      <c r="D52" s="15">
        <v>5</v>
      </c>
      <c r="E52" s="16"/>
      <c r="F52" s="35"/>
      <c r="G52" s="62"/>
      <c r="H52" s="63"/>
      <c r="I52" s="53"/>
      <c r="J52" s="54"/>
    </row>
    <row r="53" spans="1:11" ht="21.75" customHeight="1">
      <c r="A53" s="20" t="str">
        <f>"（"&amp;TEXT(A52,"aaa")&amp;"）"</f>
        <v>（日）</v>
      </c>
      <c r="B53" s="13">
        <v>2</v>
      </c>
      <c r="C53" s="21"/>
      <c r="D53" s="15">
        <v>5</v>
      </c>
      <c r="E53" s="22"/>
      <c r="F53" s="35"/>
      <c r="G53" s="62"/>
      <c r="H53" s="63"/>
      <c r="I53" s="56"/>
      <c r="J53" s="54"/>
    </row>
    <row r="54" spans="1:11" ht="21.75" customHeight="1">
      <c r="A54" s="23" t="s">
        <v>98</v>
      </c>
      <c r="B54" s="13">
        <v>3</v>
      </c>
      <c r="C54" s="21"/>
      <c r="D54" s="15">
        <v>5</v>
      </c>
      <c r="E54" s="22"/>
      <c r="F54" s="35"/>
      <c r="G54" s="62"/>
      <c r="H54" s="63"/>
      <c r="I54" s="56"/>
      <c r="J54" s="54"/>
    </row>
    <row r="55" spans="1:11" ht="21.75" customHeight="1">
      <c r="A55" s="24" t="s">
        <v>112</v>
      </c>
      <c r="B55" s="13">
        <v>4</v>
      </c>
      <c r="C55" s="21"/>
      <c r="D55" s="15">
        <v>5</v>
      </c>
      <c r="E55" s="22"/>
      <c r="F55" s="35"/>
      <c r="G55" s="62"/>
      <c r="H55" s="63"/>
      <c r="I55" s="56"/>
      <c r="J55" s="54"/>
    </row>
    <row r="56" spans="1:11" ht="21.75" customHeight="1">
      <c r="A56" s="25" t="s">
        <v>21</v>
      </c>
      <c r="B56" s="13">
        <v>5</v>
      </c>
      <c r="C56" s="21"/>
      <c r="D56" s="15">
        <v>5</v>
      </c>
      <c r="E56" s="22"/>
      <c r="F56" s="35"/>
      <c r="G56" s="62"/>
      <c r="H56" s="63"/>
      <c r="I56" s="56"/>
      <c r="J56" s="54"/>
    </row>
    <row r="57" spans="1:11" ht="21.75" customHeight="1">
      <c r="A57" s="241"/>
      <c r="B57" s="27">
        <v>6</v>
      </c>
      <c r="C57" s="21"/>
      <c r="D57" s="15">
        <v>5</v>
      </c>
      <c r="E57" s="22"/>
      <c r="F57" s="35"/>
      <c r="G57" s="62"/>
      <c r="H57" s="63"/>
      <c r="I57" s="56"/>
      <c r="J57" s="54"/>
    </row>
    <row r="58" spans="1:11" ht="21.75" customHeight="1">
      <c r="A58" s="242"/>
      <c r="B58" s="27">
        <v>7</v>
      </c>
      <c r="C58" s="21"/>
      <c r="D58" s="15">
        <v>5</v>
      </c>
      <c r="E58" s="22"/>
      <c r="F58" s="35"/>
      <c r="G58" s="62"/>
      <c r="H58" s="63"/>
      <c r="I58" s="56"/>
      <c r="J58" s="54"/>
    </row>
    <row r="59" spans="1:11" ht="21.75" customHeight="1">
      <c r="A59" s="242"/>
      <c r="B59" s="27">
        <v>8</v>
      </c>
      <c r="C59" s="21"/>
      <c r="D59" s="15"/>
      <c r="E59" s="22"/>
      <c r="F59" s="35"/>
      <c r="G59" s="62"/>
      <c r="H59" s="63"/>
      <c r="I59" s="56"/>
      <c r="J59" s="54"/>
    </row>
    <row r="60" spans="1:11" ht="21.75" customHeight="1">
      <c r="A60" s="242"/>
      <c r="B60" s="27">
        <v>9</v>
      </c>
      <c r="C60" s="21"/>
      <c r="D60" s="15"/>
      <c r="E60" s="30"/>
      <c r="F60" s="35"/>
      <c r="G60" s="62"/>
      <c r="H60" s="63"/>
      <c r="I60" s="56"/>
      <c r="J60" s="54"/>
    </row>
    <row r="61" spans="1:11" ht="21.75" customHeight="1" thickBot="1">
      <c r="A61" s="243"/>
      <c r="B61" s="27">
        <v>10</v>
      </c>
      <c r="C61" s="21"/>
      <c r="D61" s="15"/>
      <c r="E61" s="22"/>
      <c r="F61" s="35"/>
      <c r="G61" s="62" t="s">
        <v>96</v>
      </c>
      <c r="H61" s="63"/>
      <c r="I61" s="56"/>
      <c r="J61" s="54"/>
    </row>
    <row r="62" spans="1:11" ht="21.75" customHeight="1">
      <c r="A62" s="29" t="s">
        <v>99</v>
      </c>
      <c r="B62" s="27">
        <v>11</v>
      </c>
      <c r="C62" s="21"/>
      <c r="D62" s="15"/>
      <c r="E62" s="22"/>
      <c r="F62" s="35"/>
      <c r="G62" s="62" t="s">
        <v>96</v>
      </c>
      <c r="H62" s="63"/>
      <c r="I62" s="56"/>
      <c r="J62" s="54"/>
    </row>
    <row r="63" spans="1:11" ht="21.75" customHeight="1">
      <c r="A63" s="26" t="s">
        <v>117</v>
      </c>
      <c r="B63" s="27">
        <v>12</v>
      </c>
      <c r="C63" s="21"/>
      <c r="D63" s="33"/>
      <c r="E63" s="22"/>
      <c r="F63" s="35"/>
      <c r="G63" s="62" t="s">
        <v>96</v>
      </c>
      <c r="H63" s="63"/>
      <c r="I63" s="30"/>
      <c r="J63" s="54"/>
    </row>
    <row r="64" spans="1:11" ht="21" customHeight="1" thickBot="1">
      <c r="A64" s="32"/>
      <c r="B64" s="38"/>
      <c r="C64" s="39"/>
      <c r="D64" s="240"/>
      <c r="E64" s="34"/>
      <c r="F64" s="50"/>
      <c r="G64" s="50"/>
      <c r="H64" s="50"/>
      <c r="I64" s="59"/>
      <c r="J64" s="60"/>
      <c r="K64" s="295"/>
    </row>
  </sheetData>
  <mergeCells count="7">
    <mergeCell ref="E51:I51"/>
    <mergeCell ref="A17:J17"/>
    <mergeCell ref="A1:J1"/>
    <mergeCell ref="B2:D2"/>
    <mergeCell ref="E3:I3"/>
    <mergeCell ref="E36:I36"/>
    <mergeCell ref="E18:I18"/>
  </mergeCells>
  <phoneticPr fontId="35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18</vt:i4>
      </vt:variant>
    </vt:vector>
  </HeadingPairs>
  <TitlesOfParts>
    <vt:vector size="30" baseType="lpstr">
      <vt:lpstr>全日程</vt:lpstr>
      <vt:lpstr>2年以下_表</vt:lpstr>
      <vt:lpstr>2以下_日程 </vt:lpstr>
      <vt:lpstr>3年以下_表 </vt:lpstr>
      <vt:lpstr>3以下_日程</vt:lpstr>
      <vt:lpstr>4年以下_表 </vt:lpstr>
      <vt:lpstr>4以下_日程</vt:lpstr>
      <vt:lpstr>5年以下_表 </vt:lpstr>
      <vt:lpstr>5以下_日程 </vt:lpstr>
      <vt:lpstr>6年以下_表 </vt:lpstr>
      <vt:lpstr>６以下_日程</vt:lpstr>
      <vt:lpstr>最終日_日程</vt:lpstr>
      <vt:lpstr>'2以下_日程 '!Print_Area</vt:lpstr>
      <vt:lpstr>'2年以下_表'!Print_Area</vt:lpstr>
      <vt:lpstr>'3以下_日程'!Print_Area</vt:lpstr>
      <vt:lpstr>'3年以下_表 '!Print_Area</vt:lpstr>
      <vt:lpstr>'4以下_日程'!Print_Area</vt:lpstr>
      <vt:lpstr>'4年以下_表 '!Print_Area</vt:lpstr>
      <vt:lpstr>'5以下_日程 '!Print_Area</vt:lpstr>
      <vt:lpstr>'5年以下_表 '!Print_Area</vt:lpstr>
      <vt:lpstr>'６以下_日程'!Print_Area</vt:lpstr>
      <vt:lpstr>'6年以下_表 '!Print_Area</vt:lpstr>
      <vt:lpstr>最終日_日程!Print_Area</vt:lpstr>
      <vt:lpstr>全日程!Print_Area</vt:lpstr>
      <vt:lpstr>'2以下_日程 '!Print_Titles</vt:lpstr>
      <vt:lpstr>'3以下_日程'!Print_Titles</vt:lpstr>
      <vt:lpstr>'4以下_日程'!Print_Titles</vt:lpstr>
      <vt:lpstr>'5以下_日程 '!Print_Titles</vt:lpstr>
      <vt:lpstr>'６以下_日程'!Print_Titles</vt:lpstr>
      <vt:lpstr>最終日_日程!Print_Titles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リキ ハタ</cp:lastModifiedBy>
  <cp:lastPrinted>2026-04-02T06:45:33Z</cp:lastPrinted>
  <dcterms:created xsi:type="dcterms:W3CDTF">2017-03-08T12:10:00Z</dcterms:created>
  <dcterms:modified xsi:type="dcterms:W3CDTF">2026-04-19T23:52:22Z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